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<sst xmlns="http://schemas.openxmlformats.org/spreadsheetml/2006/main" count="24">
  <si>
    <t>附件</t>
  </si>
  <si>
    <t>财政衔接推进乡村振兴补助资金调整和安排明细表</t>
  </si>
  <si>
    <t>单位：万元</t>
  </si>
  <si>
    <t>序号</t>
  </si>
  <si>
    <t>项目名称</t>
  </si>
  <si>
    <r>
      <rPr>
        <b/>
        <sz val="11"/>
        <color indexed="0"/>
        <rFont val="仿宋_GB2312"/>
        <charset val="134"/>
      </rPr>
      <t>调整前</t>
    </r>
    <r>
      <rPr>
        <b/>
        <sz val="11"/>
        <color indexed="0"/>
        <rFont val="方正仿宋_GBK"/>
        <charset val="134"/>
      </rPr>
      <t>（万元）</t>
    </r>
  </si>
  <si>
    <r>
      <rPr>
        <b/>
        <sz val="11"/>
        <color indexed="0"/>
        <rFont val="仿宋_GB2312"/>
        <charset val="134"/>
      </rPr>
      <t>调整后</t>
    </r>
    <r>
      <rPr>
        <b/>
        <sz val="11"/>
        <color indexed="0"/>
        <rFont val="方正仿宋_GBK"/>
        <charset val="134"/>
      </rPr>
      <t>（万元）</t>
    </r>
  </si>
  <si>
    <r>
      <rPr>
        <b/>
        <sz val="11"/>
        <color indexed="0"/>
        <rFont val="仿宋_GB2312"/>
        <charset val="134"/>
      </rPr>
      <t>调整</t>
    </r>
    <r>
      <rPr>
        <b/>
        <sz val="11"/>
        <color indexed="0"/>
        <rFont val="方正仿宋_GBK"/>
        <charset val="134"/>
      </rPr>
      <t>金额（万元）</t>
    </r>
  </si>
  <si>
    <t>本次安排</t>
  </si>
  <si>
    <t>备注</t>
  </si>
  <si>
    <t>中央</t>
  </si>
  <si>
    <t>市级</t>
  </si>
  <si>
    <t>区级</t>
  </si>
  <si>
    <t>资金</t>
  </si>
  <si>
    <t>长寿区2022年云集镇大同村农村人居环境补短板项目</t>
  </si>
  <si>
    <t>长寿区2022年云集镇大同产业融合发展示范区规划服务项目</t>
  </si>
  <si>
    <t>长寿区云台镇拱桥村2022年数字赋能乡村振兴创建项目</t>
  </si>
  <si>
    <t>种植业产业项目</t>
  </si>
  <si>
    <t>脱贫村帮扶村种植业项目</t>
  </si>
  <si>
    <t>养殖业项目</t>
  </si>
  <si>
    <t>长寿区2022年农村小型水厂水质达标升级改造工程</t>
  </si>
  <si>
    <t>长寿区2019至2020年度“精准脱贫保”及2021年度“巩固脱贫保”风险调节项目</t>
  </si>
  <si>
    <t>长寿区2022年度脱贫人口跨省就业支持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</si>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</sst>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.000000_ "/>
    <numFmt numFmtId="178" formatCode="0.00_ "/>
    <numFmt numFmtId="179" formatCode="0_ "/>
  </numFmts>
  <fonts count="28">
    <font>
      <sz val="12"/>
      <name val="宋体"/>
      <charset val="134"/>
    </font>
    <font>
      <sz val="9"/>
      <name val="宋体"/>
      <charset val="134"/>
    </font>
    <font>
      <sz val="16"/>
      <name val="方正小标宋_GBK"/>
      <charset val="134"/>
    </font>
    <font>
      <b/>
      <sz val="11"/>
      <color indexed="0"/>
      <name val="仿宋_GB2312"/>
      <charset val="134"/>
    </font>
    <font>
      <sz val="9"/>
      <color indexed="0"/>
      <name val="宋体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0"/>
      <name val="方正仿宋_GBK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31"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9" fontId="6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tabSelected="1" topLeftCell="A3" workbookViewId="0">
      <selection activeCell="M9" sqref="M9"/>
    </sheetView>
  </sheetViews>
  <sheetFormatPr defaultColWidth="9" defaultRowHeight="14.25"/>
  <cols>
    <col min="2" max="2" width="20" customWidth="1"/>
    <col min="3" max="3" width="9.5" customWidth="1"/>
    <col min="4" max="4" width="11.375" customWidth="1"/>
    <col min="5" max="5" width="9.75" customWidth="1"/>
    <col min="6" max="6" width="10.125" customWidth="1"/>
    <col min="7" max="7" width="11.625" customWidth="1"/>
    <col min="8" max="8" width="10.625" customWidth="1"/>
    <col min="9" max="9" width="10.25" customWidth="1"/>
    <col min="10" max="10" width="9.25" customWidth="1"/>
  </cols>
  <sheetData>
    <row r="1" spans="1:1">
      <c r="A1" t="s">
        <v>0</v>
      </c>
    </row>
    <row r="2" ht="27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9:9">
      <c r="I3" s="18" t="s">
        <v>2</v>
      </c>
    </row>
    <row r="4" ht="24" customHeight="1" spans="1:11">
      <c r="A4" s="4" t="s">
        <v>3</v>
      </c>
      <c r="B4" s="5" t="s">
        <v>4</v>
      </c>
      <c r="C4" s="5" t="s">
        <v>5</v>
      </c>
      <c r="D4" s="5"/>
      <c r="E4" s="5"/>
      <c r="F4" s="5" t="s">
        <v>6</v>
      </c>
      <c r="G4" s="5"/>
      <c r="H4" s="5"/>
      <c r="I4" s="5" t="s">
        <v>7</v>
      </c>
      <c r="J4" s="19" t="s">
        <v>8</v>
      </c>
      <c r="K4" s="5" t="s">
        <v>9</v>
      </c>
    </row>
    <row r="5" ht="19" customHeight="1" spans="1:11">
      <c r="A5" s="4"/>
      <c r="B5" s="5"/>
      <c r="C5" s="6" t="s">
        <v>10</v>
      </c>
      <c r="D5" s="6" t="s">
        <v>11</v>
      </c>
      <c r="E5" s="6" t="s">
        <v>12</v>
      </c>
      <c r="F5" s="6" t="s">
        <v>10</v>
      </c>
      <c r="G5" s="7" t="s">
        <v>11</v>
      </c>
      <c r="H5" s="7" t="s">
        <v>12</v>
      </c>
      <c r="I5" s="5"/>
      <c r="J5" s="19"/>
      <c r="K5" s="5"/>
    </row>
    <row r="6" ht="17" customHeight="1" spans="1:11">
      <c r="A6" s="4"/>
      <c r="B6" s="5"/>
      <c r="C6" s="8" t="s">
        <v>13</v>
      </c>
      <c r="D6" s="8" t="s">
        <v>13</v>
      </c>
      <c r="E6" s="8" t="s">
        <v>13</v>
      </c>
      <c r="F6" s="8" t="s">
        <v>13</v>
      </c>
      <c r="G6" s="8" t="s">
        <v>13</v>
      </c>
      <c r="H6" s="8" t="s">
        <v>13</v>
      </c>
      <c r="I6" s="5"/>
      <c r="J6" s="19"/>
      <c r="K6" s="7"/>
    </row>
    <row r="7" s="1" customFormat="1" ht="39" customHeight="1" spans="1:11">
      <c r="A7" s="9">
        <v>1</v>
      </c>
      <c r="B7" s="10" t="s">
        <v>14</v>
      </c>
      <c r="C7" s="11"/>
      <c r="D7" s="11">
        <v>50</v>
      </c>
      <c r="E7" s="11"/>
      <c r="F7" s="11"/>
      <c r="G7" s="12">
        <v>49.282758</v>
      </c>
      <c r="H7" s="12"/>
      <c r="I7" s="20">
        <v>-0.717241999999999</v>
      </c>
      <c r="J7" s="21"/>
      <c r="K7" s="22"/>
    </row>
    <row r="8" s="1" customFormat="1" ht="45" customHeight="1" spans="1:11">
      <c r="A8" s="9">
        <v>2</v>
      </c>
      <c r="B8" s="10" t="s">
        <v>15</v>
      </c>
      <c r="C8" s="11"/>
      <c r="D8" s="11">
        <v>50</v>
      </c>
      <c r="E8" s="11"/>
      <c r="F8" s="11"/>
      <c r="G8" s="11">
        <v>49.5</v>
      </c>
      <c r="H8" s="12"/>
      <c r="I8" s="23">
        <v>-0.5</v>
      </c>
      <c r="J8" s="24"/>
      <c r="K8" s="22"/>
    </row>
    <row r="9" s="1" customFormat="1" ht="39" customHeight="1" spans="1:11">
      <c r="A9" s="9">
        <v>3</v>
      </c>
      <c r="B9" s="10" t="s">
        <v>16</v>
      </c>
      <c r="C9" s="11"/>
      <c r="D9" s="11">
        <v>50</v>
      </c>
      <c r="E9" s="12"/>
      <c r="F9" s="11"/>
      <c r="G9" s="11">
        <v>49.8</v>
      </c>
      <c r="H9" s="11"/>
      <c r="I9" s="23">
        <v>-0.2</v>
      </c>
      <c r="J9" s="24"/>
      <c r="K9" s="22"/>
    </row>
    <row r="10" s="1" customFormat="1" ht="22" customHeight="1" spans="1:11">
      <c r="A10" s="9">
        <v>4</v>
      </c>
      <c r="B10" s="10" t="s">
        <v>17</v>
      </c>
      <c r="C10" s="11">
        <v>60</v>
      </c>
      <c r="D10" s="11">
        <v>340</v>
      </c>
      <c r="F10" s="11">
        <v>60</v>
      </c>
      <c r="G10" s="11">
        <f>D10-22</f>
        <v>318</v>
      </c>
      <c r="H10" s="11"/>
      <c r="I10" s="11">
        <v>-22</v>
      </c>
      <c r="J10" s="25"/>
      <c r="K10" s="26"/>
    </row>
    <row r="11" s="1" customFormat="1" ht="26" customHeight="1" spans="1:11">
      <c r="A11" s="9">
        <v>5</v>
      </c>
      <c r="B11" s="10" t="s">
        <v>18</v>
      </c>
      <c r="C11" s="11">
        <v>20</v>
      </c>
      <c r="D11" s="11"/>
      <c r="E11" s="11">
        <v>80</v>
      </c>
      <c r="F11" s="11">
        <v>20</v>
      </c>
      <c r="G11" s="11"/>
      <c r="H11" s="11">
        <f>E11-6</f>
        <v>74</v>
      </c>
      <c r="I11" s="11">
        <v>-6</v>
      </c>
      <c r="J11" s="25"/>
      <c r="K11" s="26"/>
    </row>
    <row r="12" s="1" customFormat="1" ht="25" customHeight="1" spans="1:11">
      <c r="A12" s="9">
        <v>6</v>
      </c>
      <c r="B12" s="10" t="s">
        <v>19</v>
      </c>
      <c r="C12" s="11"/>
      <c r="D12" s="11">
        <v>400</v>
      </c>
      <c r="E12" s="12"/>
      <c r="F12" s="11"/>
      <c r="G12" s="13">
        <f>D12+I12</f>
        <v>397.1903</v>
      </c>
      <c r="H12" s="11"/>
      <c r="I12" s="13">
        <v>-2.8097</v>
      </c>
      <c r="J12" s="27"/>
      <c r="K12" s="26"/>
    </row>
    <row r="13" s="1" customFormat="1" ht="31" customHeight="1" spans="1:11">
      <c r="A13" s="9">
        <v>7</v>
      </c>
      <c r="B13" s="10" t="s">
        <v>20</v>
      </c>
      <c r="C13" s="11">
        <v>200</v>
      </c>
      <c r="D13" s="11">
        <v>769</v>
      </c>
      <c r="E13" s="11">
        <v>211</v>
      </c>
      <c r="F13" s="11">
        <v>200</v>
      </c>
      <c r="G13" s="11">
        <v>769</v>
      </c>
      <c r="H13" s="14">
        <v>187.566034</v>
      </c>
      <c r="I13" s="12">
        <f>-E13+H13</f>
        <v>-23.433966</v>
      </c>
      <c r="J13" s="28"/>
      <c r="K13" s="26"/>
    </row>
    <row r="14" s="1" customFormat="1" ht="48" customHeight="1" spans="1:11">
      <c r="A14" s="9">
        <v>8</v>
      </c>
      <c r="B14" s="10" t="s">
        <v>21</v>
      </c>
      <c r="C14" s="12">
        <v>2.676511</v>
      </c>
      <c r="D14" s="12">
        <v>83.63855</v>
      </c>
      <c r="E14" s="12">
        <v>76.964031</v>
      </c>
      <c r="F14" s="12">
        <v>2.676511</v>
      </c>
      <c r="G14" s="12">
        <f>26.226942+83.63855</f>
        <v>109.865492</v>
      </c>
      <c r="H14" s="12">
        <f>29.433966+76.964031</f>
        <v>106.397997</v>
      </c>
      <c r="I14" s="12">
        <v>55.660908</v>
      </c>
      <c r="J14" s="28"/>
      <c r="K14" s="26"/>
    </row>
    <row r="15" s="1" customFormat="1" ht="34" customHeight="1" spans="1:11">
      <c r="A15" s="9">
        <v>9</v>
      </c>
      <c r="B15" s="10" t="s">
        <v>22</v>
      </c>
      <c r="C15" s="15">
        <v>10</v>
      </c>
      <c r="D15" s="16"/>
      <c r="E15" s="16">
        <v>9.3635</v>
      </c>
      <c r="F15" s="15">
        <v>10</v>
      </c>
      <c r="G15" s="16"/>
      <c r="H15" s="16">
        <v>9.4035</v>
      </c>
      <c r="I15" s="16"/>
      <c r="J15" s="29">
        <v>0.04</v>
      </c>
      <c r="K15" s="26"/>
    </row>
    <row r="16" s="1" customFormat="1" ht="23" customHeight="1" spans="1:11">
      <c r="A16" s="17"/>
      <c r="B16" s="10" t="s">
        <v>23</v>
      </c>
      <c r="C16" s="12">
        <f>SUM(C7:C15)</f>
        <v>292.676511</v>
      </c>
      <c r="D16" s="12">
        <f>SUM(D7:D15)</f>
        <v>1742.63855</v>
      </c>
      <c r="E16" s="12">
        <f>SUM(E7:E15)</f>
        <v>377.327531</v>
      </c>
      <c r="F16" s="12">
        <f>SUM(F7:F15)</f>
        <v>292.676511</v>
      </c>
      <c r="G16" s="12">
        <f>SUM(G7:G15)</f>
        <v>1742.63855</v>
      </c>
      <c r="H16" s="12">
        <f>SUM(H7:H15)</f>
        <v>377.367531</v>
      </c>
      <c r="I16" s="30">
        <v>0</v>
      </c>
      <c r="J16" s="11">
        <f>SUM(J7:J15)</f>
        <v>0.04</v>
      </c>
      <c r="K16" s="26"/>
    </row>
  </sheetData>
  <mergeCells count="8">
    <mergeCell ref="A2:K2"/>
    <mergeCell ref="C4:E4"/>
    <mergeCell ref="F4:H4"/>
    <mergeCell ref="A4:A6"/>
    <mergeCell ref="B4:B6"/>
    <mergeCell ref="I4:I6"/>
    <mergeCell ref="J4:J6"/>
    <mergeCell ref="K4:K6"/>
  </mergeCells>
  <pageMargins left="0.75" right="0.75" top="0.196527777777778" bottom="0.196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2022-11-21T07:32:00Z</dcterms:created>
  <dcterms:modified xsi:type="dcterms:W3CDTF">2022-12-27T08:07:50Z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9AA520ED381A4544914C8EA75147BBCB</vt:lpwstr>
  </property>
  <property fmtid="{D5CDD505-2E9C-101B-9397-08002B2CF9AE}" pid="3" name="KSOProductBuildVer">
    <vt:lpwstr>2052-9.1.0.4895</vt:lpwstr>
  </property>
</Properties>
</file>