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8" windowHeight="10164" activeTab="9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  <sheet name="表九" sheetId="9" r:id="rId9"/>
    <sheet name="表十" sheetId="10" r:id="rId10"/>
  </sheets>
  <calcPr calcId="144525" concurrentCalc="0"/>
</workbook>
</file>

<file path=xl/sharedStrings.xml><?xml version="1.0" encoding="utf-8"?>
<sst xmlns="http://schemas.openxmlformats.org/spreadsheetml/2006/main" count="458">
  <si>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</si>
  <si>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</si>
  <si>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</si>
  <si>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</si>
  <si>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</si>
  <si>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</si>
  <si>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</si>
  <si>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</si>
  <si>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</si>
  <si>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</si>
  <si>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</si>
  <si>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</si>
  <si>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</si>
  <si>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</si>
  <si>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</si>
  <si>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</si>
  <si>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</si>
  <si>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</si>
  <si>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</si>
  <si>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城乡社区支出</t>
  </si>
  <si>
    <t>农林水支出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</si>
  <si>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</si>
  <si>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</si>
  <si>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</si>
  <si>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</si>
  <si>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</si>
  <si>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</si>
  <si>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</si>
  <si>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</si>
  <si>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</si>
  <si>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</si>
  <si>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</si>
  <si>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2021年预算数</t>
  </si>
  <si>
    <t>2022年预算数</t>
  </si>
  <si>
    <t>科目编码</t>
  </si>
  <si>
    <t>科目名称</t>
  </si>
  <si>
    <t>总计</t>
  </si>
  <si>
    <t>基本支出</t>
  </si>
  <si>
    <t>项目支出</t>
  </si>
  <si>
    <t>205</t>
  </si>
  <si>
    <r>
      <rPr>
        <sz val="10"/>
        <color indexed="8"/>
        <rFont val="Dialog.plain"/>
        <charset val="134"/>
      </rPr>
      <t> 20508</t>
    </r>
  </si>
  <si>
    <r>
      <rPr>
        <sz val="10"/>
        <color indexed="8"/>
        <rFont val="Dialog.plain"/>
        <charset val="134"/>
      </rPr>
      <t> 进修与培训</t>
    </r>
  </si>
  <si>
    <r>
      <rPr>
        <sz val="10"/>
        <color indexed="8"/>
        <rFont val="Dialog.plain"/>
        <charset val="134"/>
      </rPr>
      <t>  2050803</t>
    </r>
  </si>
  <si>
    <r>
      <rPr>
        <sz val="10"/>
        <color indexed="8"/>
        <rFont val="Dialog.plain"/>
        <charset val="134"/>
      </rPr>
      <t>  培训支出</t>
    </r>
  </si>
  <si>
    <t>208</t>
  </si>
  <si>
    <r>
      <rPr>
        <sz val="10"/>
        <color indexed="8"/>
        <rFont val="Dialog.plain"/>
        <charset val="134"/>
      </rPr>
      <t> 20805</t>
    </r>
  </si>
  <si>
    <r>
      <rPr>
        <sz val="10"/>
        <color indexed="8"/>
        <rFont val="Dialog.plain"/>
        <charset val="134"/>
      </rPr>
      <t> 行政事业单位养老支出</t>
    </r>
  </si>
  <si>
    <r>
      <rPr>
        <sz val="10"/>
        <color indexed="8"/>
        <rFont val="Dialog.plain"/>
        <charset val="134"/>
      </rPr>
      <t>  2080505</t>
    </r>
  </si>
  <si>
    <r>
      <rPr>
        <sz val="10"/>
        <color indexed="8"/>
        <rFont val="Dialog.plain"/>
        <charset val="134"/>
      </rPr>
      <t>  机关事业单位基本养老保险缴费支出</t>
    </r>
  </si>
  <si>
    <r>
      <rPr>
        <sz val="10"/>
        <color indexed="8"/>
        <rFont val="Dialog.plain"/>
        <charset val="134"/>
      </rPr>
      <t>  2080506</t>
    </r>
  </si>
  <si>
    <r>
      <rPr>
        <sz val="10"/>
        <color indexed="8"/>
        <rFont val="Dialog.plain"/>
        <charset val="134"/>
      </rPr>
      <t>  机关事业单位职业年金缴费支出</t>
    </r>
  </si>
  <si>
    <r>
      <rPr>
        <sz val="10"/>
        <color indexed="8"/>
        <rFont val="Dialog.plain"/>
        <charset val="134"/>
      </rPr>
      <t>  2080599</t>
    </r>
  </si>
  <si>
    <r>
      <rPr>
        <sz val="10"/>
        <color indexed="8"/>
        <rFont val="Dialog.plain"/>
        <charset val="134"/>
      </rPr>
      <t>  其他行政事业单位养老支出</t>
    </r>
  </si>
  <si>
    <r>
      <rPr>
        <sz val="10"/>
        <color indexed="8"/>
        <rFont val="Dialog.plain"/>
        <charset val="134"/>
      </rPr>
      <t> 20808</t>
    </r>
  </si>
  <si>
    <r>
      <rPr>
        <sz val="10"/>
        <color indexed="8"/>
        <rFont val="Dialog.plain"/>
        <charset val="134"/>
      </rPr>
      <t> 抚恤</t>
    </r>
  </si>
  <si>
    <r>
      <rPr>
        <sz val="10"/>
        <color indexed="8"/>
        <rFont val="Dialog.plain"/>
        <charset val="134"/>
      </rPr>
      <t>  2080801</t>
    </r>
  </si>
  <si>
    <r>
      <rPr>
        <sz val="10"/>
        <color indexed="8"/>
        <rFont val="Dialog.plain"/>
        <charset val="134"/>
      </rPr>
      <t>  死亡抚恤</t>
    </r>
  </si>
  <si>
    <t>210</t>
  </si>
  <si>
    <r>
      <rPr>
        <sz val="10"/>
        <color indexed="8"/>
        <rFont val="Dialog.plain"/>
        <charset val="134"/>
      </rPr>
      <t> 21011</t>
    </r>
  </si>
  <si>
    <r>
      <rPr>
        <sz val="10"/>
        <color indexed="8"/>
        <rFont val="Dialog.plain"/>
        <charset val="134"/>
      </rPr>
      <t> 行政事业单位医疗</t>
    </r>
  </si>
  <si>
    <r>
      <rPr>
        <sz val="10"/>
        <color indexed="8"/>
        <rFont val="Dialog.plain"/>
        <charset val="134"/>
      </rPr>
      <t>  2101101</t>
    </r>
  </si>
  <si>
    <r>
      <rPr>
        <sz val="10"/>
        <color indexed="8"/>
        <rFont val="Dialog.plain"/>
        <charset val="134"/>
      </rPr>
      <t>  行政单位医疗</t>
    </r>
  </si>
  <si>
    <r>
      <rPr>
        <sz val="10"/>
        <color indexed="8"/>
        <rFont val="Dialog.plain"/>
        <charset val="134"/>
      </rPr>
      <t>  2101102</t>
    </r>
  </si>
  <si>
    <r>
      <rPr>
        <sz val="10"/>
        <color indexed="8"/>
        <rFont val="Dialog.plain"/>
        <charset val="134"/>
      </rPr>
      <t>  事业单位医疗</t>
    </r>
  </si>
  <si>
    <r>
      <rPr>
        <sz val="10"/>
        <color indexed="8"/>
        <rFont val="Dialog.plain"/>
        <charset val="134"/>
      </rPr>
      <t>  2101103</t>
    </r>
  </si>
  <si>
    <r>
      <rPr>
        <sz val="10"/>
        <color indexed="8"/>
        <rFont val="Dialog.plain"/>
        <charset val="134"/>
      </rPr>
      <t>  公务员医疗补助</t>
    </r>
  </si>
  <si>
    <t>213</t>
  </si>
  <si>
    <r>
      <rPr>
        <sz val="10"/>
        <color indexed="8"/>
        <rFont val="Dialog.plain"/>
        <charset val="134"/>
      </rPr>
      <t> 21303</t>
    </r>
  </si>
  <si>
    <r>
      <rPr>
        <sz val="10"/>
        <color indexed="8"/>
        <rFont val="Dialog.plain"/>
        <charset val="134"/>
      </rPr>
      <t> 水利</t>
    </r>
  </si>
  <si>
    <r>
      <rPr>
        <sz val="10"/>
        <color indexed="8"/>
        <rFont val="Dialog.plain"/>
        <charset val="134"/>
      </rPr>
      <t>  2130301</t>
    </r>
  </si>
  <si>
    <r>
      <rPr>
        <sz val="10"/>
        <color indexed="8"/>
        <rFont val="Dialog.plain"/>
        <charset val="134"/>
      </rPr>
      <t>  行政运行</t>
    </r>
  </si>
  <si>
    <r>
      <rPr>
        <sz val="10"/>
        <color indexed="8"/>
        <rFont val="Dialog.plain"/>
        <charset val="134"/>
      </rPr>
      <t>  2130304</t>
    </r>
  </si>
  <si>
    <r>
      <rPr>
        <sz val="10"/>
        <color indexed="8"/>
        <rFont val="Dialog.plain"/>
        <charset val="134"/>
      </rPr>
      <t>  水利行业业务管理</t>
    </r>
  </si>
  <si>
    <r>
      <rPr>
        <sz val="10"/>
        <color indexed="8"/>
        <rFont val="Dialog.plain"/>
        <charset val="134"/>
      </rPr>
      <t>  2130305</t>
    </r>
  </si>
  <si>
    <r>
      <rPr>
        <sz val="10"/>
        <color indexed="8"/>
        <rFont val="Dialog.plain"/>
        <charset val="134"/>
      </rPr>
      <t>  水利工程建设</t>
    </r>
  </si>
  <si>
    <r>
      <rPr>
        <sz val="10"/>
        <color indexed="8"/>
        <rFont val="Dialog.plain"/>
        <charset val="134"/>
      </rPr>
      <t>  2130306</t>
    </r>
  </si>
  <si>
    <r>
      <rPr>
        <sz val="10"/>
        <color indexed="8"/>
        <rFont val="Dialog.plain"/>
        <charset val="134"/>
      </rPr>
      <t>  水利工程运行与维护</t>
    </r>
  </si>
  <si>
    <r>
      <rPr>
        <sz val="10"/>
        <color indexed="8"/>
        <rFont val="Dialog.plain"/>
        <charset val="134"/>
      </rPr>
      <t>  2130308</t>
    </r>
  </si>
  <si>
    <r>
      <rPr>
        <sz val="10"/>
        <color indexed="8"/>
        <rFont val="Dialog.plain"/>
        <charset val="134"/>
      </rPr>
      <t>  水利前期工作</t>
    </r>
  </si>
  <si>
    <r>
      <rPr>
        <sz val="10"/>
        <color indexed="8"/>
        <rFont val="Dialog.plain"/>
        <charset val="134"/>
      </rPr>
      <t>  2130309</t>
    </r>
  </si>
  <si>
    <r>
      <rPr>
        <sz val="10"/>
        <color indexed="8"/>
        <rFont val="Dialog.plain"/>
        <charset val="134"/>
      </rPr>
      <t>  水利执法监督</t>
    </r>
  </si>
  <si>
    <r>
      <rPr>
        <sz val="10"/>
        <color indexed="8"/>
        <rFont val="Dialog.plain"/>
        <charset val="134"/>
      </rPr>
      <t>  2130310</t>
    </r>
  </si>
  <si>
    <r>
      <rPr>
        <sz val="10"/>
        <color indexed="8"/>
        <rFont val="Dialog.plain"/>
        <charset val="134"/>
      </rPr>
      <t>  水土保持</t>
    </r>
  </si>
  <si>
    <r>
      <rPr>
        <sz val="10"/>
        <color indexed="8"/>
        <rFont val="Dialog.plain"/>
        <charset val="134"/>
      </rPr>
      <t>  2130311</t>
    </r>
  </si>
  <si>
    <r>
      <rPr>
        <sz val="10"/>
        <color indexed="8"/>
        <rFont val="Dialog.plain"/>
        <charset val="134"/>
      </rPr>
      <t>  水资源节约管理与保护</t>
    </r>
  </si>
  <si>
    <r>
      <rPr>
        <sz val="10"/>
        <color indexed="8"/>
        <rFont val="Dialog.plain"/>
        <charset val="134"/>
      </rPr>
      <t>  2130312</t>
    </r>
  </si>
  <si>
    <r>
      <rPr>
        <sz val="10"/>
        <color indexed="8"/>
        <rFont val="Dialog.plain"/>
        <charset val="134"/>
      </rPr>
      <t>  水质监测</t>
    </r>
  </si>
  <si>
    <r>
      <rPr>
        <sz val="10"/>
        <color indexed="8"/>
        <rFont val="Dialog.plain"/>
        <charset val="134"/>
      </rPr>
      <t>  2130313</t>
    </r>
  </si>
  <si>
    <r>
      <rPr>
        <sz val="10"/>
        <color indexed="8"/>
        <rFont val="Dialog.plain"/>
        <charset val="134"/>
      </rPr>
      <t>  水文测报</t>
    </r>
  </si>
  <si>
    <r>
      <rPr>
        <sz val="10"/>
        <color indexed="8"/>
        <rFont val="Dialog.plain"/>
        <charset val="134"/>
      </rPr>
      <t>  2130314</t>
    </r>
  </si>
  <si>
    <r>
      <rPr>
        <sz val="10"/>
        <color indexed="8"/>
        <rFont val="Dialog.plain"/>
        <charset val="134"/>
      </rPr>
      <t>  </t>
    </r>
    <r>
      <rPr>
        <sz val="10"/>
        <color indexed="8"/>
        <rFont val="宋体"/>
        <charset val="134"/>
      </rPr>
      <t>防汛</t>
    </r>
  </si>
  <si>
    <r>
      <rPr>
        <sz val="10"/>
        <color indexed="8"/>
        <rFont val="Dialog.plain"/>
        <charset val="134"/>
      </rPr>
      <t>  2130315</t>
    </r>
  </si>
  <si>
    <r>
      <rPr>
        <sz val="10"/>
        <color indexed="8"/>
        <rFont val="Dialog.plain"/>
        <charset val="134"/>
      </rPr>
      <t>  </t>
    </r>
    <r>
      <rPr>
        <sz val="10"/>
        <color indexed="8"/>
        <rFont val="宋体"/>
        <charset val="134"/>
      </rPr>
      <t>抗旱</t>
    </r>
  </si>
  <si>
    <t>  2130319</t>
  </si>
  <si>
    <r>
      <rPr>
        <sz val="10"/>
        <color indexed="8"/>
        <rFont val="Dialog.plain"/>
        <charset val="134"/>
      </rPr>
      <t>  </t>
    </r>
    <r>
      <rPr>
        <sz val="10"/>
        <color indexed="8"/>
        <rFont val="宋体"/>
        <charset val="134"/>
      </rPr>
      <t>江河湖库水系综合整治</t>
    </r>
  </si>
  <si>
    <r>
      <rPr>
        <sz val="10"/>
        <color indexed="8"/>
        <rFont val="Dialog.plain"/>
        <charset val="134"/>
      </rPr>
      <t>  2130335</t>
    </r>
  </si>
  <si>
    <r>
      <rPr>
        <sz val="10"/>
        <color indexed="8"/>
        <rFont val="Dialog.plain"/>
        <charset val="134"/>
      </rPr>
      <t>  农村人畜饮水</t>
    </r>
  </si>
  <si>
    <r>
      <rPr>
        <sz val="10"/>
        <color indexed="8"/>
        <rFont val="Dialog.plain"/>
        <charset val="134"/>
      </rPr>
      <t>  2130399</t>
    </r>
  </si>
  <si>
    <r>
      <rPr>
        <sz val="10"/>
        <color indexed="8"/>
        <rFont val="Dialog.plain"/>
        <charset val="134"/>
      </rPr>
      <t>  其他水利支出</t>
    </r>
  </si>
  <si>
    <t>221</t>
  </si>
  <si>
    <r>
      <rPr>
        <sz val="10"/>
        <color indexed="8"/>
        <rFont val="Dialog.plain"/>
        <charset val="134"/>
      </rPr>
      <t> 22102</t>
    </r>
  </si>
  <si>
    <r>
      <rPr>
        <sz val="10"/>
        <color indexed="8"/>
        <rFont val="Dialog.plain"/>
        <charset val="134"/>
      </rPr>
      <t> 住房改革支出</t>
    </r>
  </si>
  <si>
    <r>
      <rPr>
        <sz val="10"/>
        <color indexed="8"/>
        <rFont val="Dialog.plain"/>
        <charset val="134"/>
      </rPr>
      <t>  2210201</t>
    </r>
  </si>
  <si>
    <r>
      <rPr>
        <sz val="10"/>
        <color indexed="8"/>
        <rFont val="Dialog.plain"/>
        <charset val="134"/>
      </rPr>
      <t>  住房公积金</t>
    </r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</si>
  <si>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</si>
  <si>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</si>
  <si>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</si>
  <si>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</si>
  <si>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2022年基本支出</t>
  </si>
  <si>
    <t>人员经费</t>
  </si>
  <si>
    <t>日常公用经费</t>
  </si>
  <si>
    <t>301</t>
  </si>
  <si>
    <t>工资福利支出</t>
  </si>
  <si>
    <r>
      <rPr>
        <sz val="10"/>
        <color indexed="8"/>
        <rFont val="Dialog.plain"/>
        <charset val="134"/>
      </rPr>
      <t> 30101</t>
    </r>
  </si>
  <si>
    <r>
      <rPr>
        <sz val="10"/>
        <color indexed="8"/>
        <rFont val="Dialog.plain"/>
        <charset val="134"/>
      </rPr>
      <t> 基本工资</t>
    </r>
  </si>
  <si>
    <r>
      <rPr>
        <sz val="10"/>
        <color indexed="8"/>
        <rFont val="Dialog.plain"/>
        <charset val="134"/>
      </rPr>
      <t> 30102</t>
    </r>
  </si>
  <si>
    <r>
      <rPr>
        <sz val="10"/>
        <color indexed="8"/>
        <rFont val="Dialog.plain"/>
        <charset val="134"/>
      </rPr>
      <t> 津贴补贴</t>
    </r>
  </si>
  <si>
    <r>
      <rPr>
        <sz val="10"/>
        <color indexed="8"/>
        <rFont val="Dialog.plain"/>
        <charset val="134"/>
      </rPr>
      <t> 30103</t>
    </r>
  </si>
  <si>
    <r>
      <rPr>
        <sz val="10"/>
        <color indexed="8"/>
        <rFont val="Dialog.plain"/>
        <charset val="134"/>
      </rPr>
      <t> 奖金</t>
    </r>
  </si>
  <si>
    <r>
      <rPr>
        <sz val="10"/>
        <color indexed="8"/>
        <rFont val="Dialog.plain"/>
        <charset val="134"/>
      </rPr>
      <t> 30107</t>
    </r>
  </si>
  <si>
    <r>
      <rPr>
        <sz val="10"/>
        <color indexed="8"/>
        <rFont val="Dialog.plain"/>
        <charset val="134"/>
      </rPr>
      <t> 绩效工资</t>
    </r>
  </si>
  <si>
    <r>
      <rPr>
        <sz val="10"/>
        <color indexed="8"/>
        <rFont val="Dialog.plain"/>
        <charset val="134"/>
      </rPr>
      <t> 30108</t>
    </r>
  </si>
  <si>
    <r>
      <rPr>
        <sz val="10"/>
        <color indexed="8"/>
        <rFont val="Dialog.plain"/>
        <charset val="134"/>
      </rPr>
      <t> 机关事业单位基本养老保险缴费</t>
    </r>
  </si>
  <si>
    <r>
      <rPr>
        <sz val="10"/>
        <color indexed="8"/>
        <rFont val="Dialog.plain"/>
        <charset val="134"/>
      </rPr>
      <t> 30109</t>
    </r>
  </si>
  <si>
    <r>
      <rPr>
        <sz val="10"/>
        <color indexed="8"/>
        <rFont val="Dialog.plain"/>
        <charset val="134"/>
      </rPr>
      <t> 职业年金缴费</t>
    </r>
  </si>
  <si>
    <r>
      <rPr>
        <sz val="10"/>
        <color indexed="8"/>
        <rFont val="Dialog.plain"/>
        <charset val="134"/>
      </rPr>
      <t> 30110</t>
    </r>
  </si>
  <si>
    <r>
      <rPr>
        <sz val="10"/>
        <color indexed="8"/>
        <rFont val="Dialog.plain"/>
        <charset val="134"/>
      </rPr>
      <t> 职工基本医疗保险缴费</t>
    </r>
  </si>
  <si>
    <r>
      <rPr>
        <sz val="10"/>
        <color indexed="8"/>
        <rFont val="Dialog.plain"/>
        <charset val="134"/>
      </rPr>
      <t> 30111</t>
    </r>
  </si>
  <si>
    <r>
      <rPr>
        <sz val="10"/>
        <color indexed="8"/>
        <rFont val="Dialog.plain"/>
        <charset val="134"/>
      </rPr>
      <t> 公务员医疗补助缴费</t>
    </r>
  </si>
  <si>
    <r>
      <rPr>
        <sz val="10"/>
        <color indexed="8"/>
        <rFont val="Dialog.plain"/>
        <charset val="134"/>
      </rPr>
      <t> 30112</t>
    </r>
  </si>
  <si>
    <r>
      <rPr>
        <sz val="10"/>
        <color indexed="8"/>
        <rFont val="Dialog.plain"/>
        <charset val="134"/>
      </rPr>
      <t> 其他社会保障缴费</t>
    </r>
  </si>
  <si>
    <r>
      <rPr>
        <sz val="10"/>
        <color indexed="8"/>
        <rFont val="Dialog.plain"/>
        <charset val="134"/>
      </rPr>
      <t> 30113</t>
    </r>
  </si>
  <si>
    <r>
      <rPr>
        <sz val="10"/>
        <color indexed="8"/>
        <rFont val="Dialog.plain"/>
        <charset val="134"/>
      </rPr>
      <t> 住房公积金</t>
    </r>
  </si>
  <si>
    <r>
      <rPr>
        <sz val="10"/>
        <color indexed="8"/>
        <rFont val="Dialog.plain"/>
        <charset val="134"/>
      </rPr>
      <t> 30199</t>
    </r>
  </si>
  <si>
    <r>
      <rPr>
        <sz val="10"/>
        <color indexed="8"/>
        <rFont val="Dialog.plain"/>
        <charset val="134"/>
      </rPr>
      <t> 其他工资福利支出</t>
    </r>
  </si>
  <si>
    <t>302</t>
  </si>
  <si>
    <t>商品和服务支出</t>
  </si>
  <si>
    <r>
      <rPr>
        <sz val="10"/>
        <color indexed="8"/>
        <rFont val="Dialog.plain"/>
        <charset val="134"/>
      </rPr>
      <t> 30201</t>
    </r>
  </si>
  <si>
    <r>
      <rPr>
        <sz val="10"/>
        <color indexed="8"/>
        <rFont val="Dialog.plain"/>
        <charset val="134"/>
      </rPr>
      <t> 办公费</t>
    </r>
  </si>
  <si>
    <r>
      <rPr>
        <sz val="10"/>
        <color indexed="8"/>
        <rFont val="Dialog.plain"/>
        <charset val="134"/>
      </rPr>
      <t> 30202</t>
    </r>
  </si>
  <si>
    <r>
      <rPr>
        <sz val="10"/>
        <color indexed="8"/>
        <rFont val="Dialog.plain"/>
        <charset val="134"/>
      </rPr>
      <t> 印刷费</t>
    </r>
  </si>
  <si>
    <r>
      <rPr>
        <sz val="10"/>
        <color indexed="8"/>
        <rFont val="Dialog.plain"/>
        <charset val="134"/>
      </rPr>
      <t> 30203</t>
    </r>
  </si>
  <si>
    <r>
      <rPr>
        <sz val="10"/>
        <color indexed="8"/>
        <rFont val="Dialog.plain"/>
        <charset val="134"/>
      </rPr>
      <t> 咨询费</t>
    </r>
  </si>
  <si>
    <r>
      <rPr>
        <sz val="10"/>
        <color indexed="8"/>
        <rFont val="Dialog.plain"/>
        <charset val="134"/>
      </rPr>
      <t> 30205</t>
    </r>
  </si>
  <si>
    <r>
      <rPr>
        <sz val="10"/>
        <color indexed="8"/>
        <rFont val="Dialog.plain"/>
        <charset val="134"/>
      </rPr>
      <t> 水费</t>
    </r>
  </si>
  <si>
    <r>
      <rPr>
        <sz val="10"/>
        <color indexed="8"/>
        <rFont val="Dialog.plain"/>
        <charset val="134"/>
      </rPr>
      <t> 30206</t>
    </r>
  </si>
  <si>
    <r>
      <rPr>
        <sz val="10"/>
        <color indexed="8"/>
        <rFont val="Dialog.plain"/>
        <charset val="134"/>
      </rPr>
      <t> 电费</t>
    </r>
  </si>
  <si>
    <r>
      <rPr>
        <sz val="10"/>
        <color indexed="8"/>
        <rFont val="Dialog.plain"/>
        <charset val="134"/>
      </rPr>
      <t> 30207</t>
    </r>
  </si>
  <si>
    <r>
      <rPr>
        <sz val="10"/>
        <color indexed="8"/>
        <rFont val="Dialog.plain"/>
        <charset val="134"/>
      </rPr>
      <t> 邮电费</t>
    </r>
  </si>
  <si>
    <r>
      <rPr>
        <sz val="10"/>
        <color indexed="8"/>
        <rFont val="Dialog.plain"/>
        <charset val="134"/>
      </rPr>
      <t> 30209</t>
    </r>
  </si>
  <si>
    <r>
      <rPr>
        <sz val="10"/>
        <color indexed="8"/>
        <rFont val="Dialog.plain"/>
        <charset val="134"/>
      </rPr>
      <t> 物业管理费</t>
    </r>
  </si>
  <si>
    <r>
      <rPr>
        <sz val="10"/>
        <color indexed="8"/>
        <rFont val="Dialog.plain"/>
        <charset val="134"/>
      </rPr>
      <t> 30211</t>
    </r>
  </si>
  <si>
    <r>
      <rPr>
        <sz val="10"/>
        <color indexed="8"/>
        <rFont val="Dialog.plain"/>
        <charset val="134"/>
      </rPr>
      <t> 差旅费</t>
    </r>
  </si>
  <si>
    <r>
      <rPr>
        <sz val="10"/>
        <color indexed="8"/>
        <rFont val="Dialog.plain"/>
        <charset val="134"/>
      </rPr>
      <t> 30213</t>
    </r>
  </si>
  <si>
    <r>
      <rPr>
        <sz val="10"/>
        <color indexed="8"/>
        <rFont val="Dialog.plain"/>
        <charset val="134"/>
      </rPr>
      <t> 维修（护）费</t>
    </r>
  </si>
  <si>
    <r>
      <rPr>
        <sz val="10"/>
        <color indexed="8"/>
        <rFont val="Dialog.plain"/>
        <charset val="134"/>
      </rPr>
      <t> 30215</t>
    </r>
  </si>
  <si>
    <r>
      <rPr>
        <sz val="10"/>
        <color indexed="8"/>
        <rFont val="Dialog.plain"/>
        <charset val="134"/>
      </rPr>
      <t> 会议费</t>
    </r>
  </si>
  <si>
    <r>
      <rPr>
        <sz val="10"/>
        <color indexed="8"/>
        <rFont val="Dialog.plain"/>
        <charset val="134"/>
      </rPr>
      <t> 30216</t>
    </r>
  </si>
  <si>
    <r>
      <rPr>
        <sz val="10"/>
        <color indexed="8"/>
        <rFont val="Dialog.plain"/>
        <charset val="134"/>
      </rPr>
      <t> 培训费</t>
    </r>
  </si>
  <si>
    <r>
      <rPr>
        <sz val="10"/>
        <color indexed="8"/>
        <rFont val="Dialog.plain"/>
        <charset val="134"/>
      </rPr>
      <t> 30217</t>
    </r>
  </si>
  <si>
    <r>
      <rPr>
        <sz val="10"/>
        <color indexed="8"/>
        <rFont val="Dialog.plain"/>
        <charset val="134"/>
      </rPr>
      <t> 公务接待费</t>
    </r>
  </si>
  <si>
    <r>
      <rPr>
        <sz val="10"/>
        <color indexed="8"/>
        <rFont val="Dialog.plain"/>
        <charset val="134"/>
      </rPr>
      <t> 30226</t>
    </r>
  </si>
  <si>
    <r>
      <rPr>
        <sz val="10"/>
        <color indexed="8"/>
        <rFont val="Dialog.plain"/>
        <charset val="134"/>
      </rPr>
      <t> 劳务费</t>
    </r>
  </si>
  <si>
    <r>
      <rPr>
        <sz val="10"/>
        <color indexed="8"/>
        <rFont val="Dialog.plain"/>
        <charset val="134"/>
      </rPr>
      <t> 30227</t>
    </r>
  </si>
  <si>
    <r>
      <rPr>
        <sz val="10"/>
        <color indexed="8"/>
        <rFont val="Dialog.plain"/>
        <charset val="134"/>
      </rPr>
      <t> 委托业务费</t>
    </r>
  </si>
  <si>
    <r>
      <rPr>
        <sz val="10"/>
        <color indexed="8"/>
        <rFont val="Dialog.plain"/>
        <charset val="134"/>
      </rPr>
      <t> 30228</t>
    </r>
  </si>
  <si>
    <r>
      <rPr>
        <sz val="10"/>
        <color indexed="8"/>
        <rFont val="Dialog.plain"/>
        <charset val="134"/>
      </rPr>
      <t> 工会经费</t>
    </r>
  </si>
  <si>
    <r>
      <rPr>
        <sz val="10"/>
        <color indexed="8"/>
        <rFont val="Dialog.plain"/>
        <charset val="134"/>
      </rPr>
      <t> 30229</t>
    </r>
  </si>
  <si>
    <r>
      <rPr>
        <sz val="10"/>
        <color indexed="8"/>
        <rFont val="Dialog.plain"/>
        <charset val="134"/>
      </rPr>
      <t> 福利费</t>
    </r>
  </si>
  <si>
    <r>
      <rPr>
        <sz val="10"/>
        <color indexed="8"/>
        <rFont val="Dialog.plain"/>
        <charset val="134"/>
      </rPr>
      <t> 30231</t>
    </r>
  </si>
  <si>
    <r>
      <rPr>
        <sz val="10"/>
        <color indexed="8"/>
        <rFont val="Dialog.plain"/>
        <charset val="134"/>
      </rPr>
      <t> 公务用车运行维护费</t>
    </r>
  </si>
  <si>
    <r>
      <rPr>
        <sz val="10"/>
        <color indexed="8"/>
        <rFont val="Dialog.plain"/>
        <charset val="134"/>
      </rPr>
      <t> 30239</t>
    </r>
  </si>
  <si>
    <r>
      <rPr>
        <sz val="10"/>
        <color indexed="8"/>
        <rFont val="Dialog.plain"/>
        <charset val="134"/>
      </rPr>
      <t> 其他交通费用</t>
    </r>
  </si>
  <si>
    <r>
      <rPr>
        <sz val="10"/>
        <color indexed="8"/>
        <rFont val="Dialog.plain"/>
        <charset val="134"/>
      </rPr>
      <t> 30299</t>
    </r>
  </si>
  <si>
    <r>
      <rPr>
        <sz val="10"/>
        <color indexed="8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</si>
  <si>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</si>
  <si>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</si>
  <si>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indexed="8"/>
        <rFont val="Dialog.plain"/>
        <charset val="134"/>
      </rPr>
      <t> 30302</t>
    </r>
  </si>
  <si>
    <r>
      <rPr>
        <sz val="10"/>
        <color indexed="8"/>
        <rFont val="Dialog.plain"/>
        <charset val="134"/>
      </rPr>
      <t> 退休费</t>
    </r>
  </si>
  <si>
    <r>
      <rPr>
        <sz val="10"/>
        <color indexed="8"/>
        <rFont val="Dialog.plain"/>
        <charset val="134"/>
      </rPr>
      <t> 30307</t>
    </r>
  </si>
  <si>
    <r>
      <rPr>
        <sz val="10"/>
        <color indexed="8"/>
        <rFont val="Dialog.plain"/>
        <charset val="134"/>
      </rPr>
      <t> 医疗费补助</t>
    </r>
  </si>
  <si>
    <r>
      <rPr>
        <sz val="10"/>
        <color indexed="8"/>
        <rFont val="Dialog.plain"/>
        <charset val="134"/>
      </rPr>
      <t> 30399</t>
    </r>
  </si>
  <si>
    <r>
      <rPr>
        <sz val="10"/>
        <color indexed="8"/>
        <rFont val="Dialog.plain"/>
        <charset val="134"/>
      </rPr>
      <t> 其他对个人和家庭的补助</t>
    </r>
  </si>
  <si>
    <t>310</t>
  </si>
  <si>
    <t>资本性支出</t>
  </si>
  <si>
    <r>
      <rPr>
        <sz val="10"/>
        <color indexed="8"/>
        <rFont val="Dialog.plain"/>
        <charset val="134"/>
      </rPr>
      <t> 31002</t>
    </r>
  </si>
  <si>
    <r>
      <rPr>
        <sz val="10"/>
        <color indexed="8"/>
        <rFont val="Dialog.plain"/>
        <charset val="134"/>
      </rPr>
      <t> 办公设备购置</t>
    </r>
  </si>
  <si>
    <t>表四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</si>
  <si>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</si>
  <si>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</si>
  <si>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</si>
  <si>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</si>
  <si>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</si>
  <si>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</si>
  <si>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</si>
  <si>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</si>
  <si>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</si>
  <si>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</si>
  <si>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r>
      <rPr>
        <sz val="10"/>
        <color indexed="8"/>
        <rFont val="Dialog.plain"/>
        <charset val="134"/>
      </rPr>
      <t> 20822</t>
    </r>
  </si>
  <si>
    <r>
      <rPr>
        <sz val="10"/>
        <color indexed="8"/>
        <rFont val="Dialog.plain"/>
        <charset val="134"/>
      </rPr>
      <t> 大中型水库移民后期扶持基金支出</t>
    </r>
  </si>
  <si>
    <r>
      <rPr>
        <sz val="10"/>
        <color indexed="8"/>
        <rFont val="Dialog.plain"/>
        <charset val="134"/>
      </rPr>
      <t>  2082201</t>
    </r>
  </si>
  <si>
    <r>
      <rPr>
        <sz val="10"/>
        <color indexed="8"/>
        <rFont val="Dialog.plain"/>
        <charset val="134"/>
      </rPr>
      <t>  移民补助</t>
    </r>
  </si>
  <si>
    <r>
      <rPr>
        <sz val="10"/>
        <color indexed="8"/>
        <rFont val="Dialog.plain"/>
        <charset val="134"/>
      </rPr>
      <t>  2082202</t>
    </r>
  </si>
  <si>
    <r>
      <rPr>
        <sz val="10"/>
        <color indexed="8"/>
        <rFont val="Dialog.plain"/>
        <charset val="134"/>
      </rPr>
      <t>  基础设施建设和经济发展</t>
    </r>
  </si>
  <si>
    <r>
      <rPr>
        <sz val="10"/>
        <color indexed="8"/>
        <rFont val="Dialog.plain"/>
        <charset val="134"/>
      </rPr>
      <t> 20823</t>
    </r>
  </si>
  <si>
    <r>
      <rPr>
        <sz val="10"/>
        <color indexed="8"/>
        <rFont val="Dialog.plain"/>
        <charset val="134"/>
      </rPr>
      <t> 小型水库移民扶助基金安排的支出</t>
    </r>
  </si>
  <si>
    <r>
      <rPr>
        <sz val="10"/>
        <color indexed="8"/>
        <rFont val="Dialog.plain"/>
        <charset val="134"/>
      </rPr>
      <t>  2082302</t>
    </r>
  </si>
  <si>
    <t>212</t>
  </si>
  <si>
    <r>
      <rPr>
        <sz val="10"/>
        <color indexed="8"/>
        <rFont val="Dialog.plain"/>
        <charset val="134"/>
      </rPr>
      <t> 21208</t>
    </r>
  </si>
  <si>
    <r>
      <rPr>
        <sz val="10"/>
        <color indexed="8"/>
        <rFont val="Dialog.plain"/>
        <charset val="134"/>
      </rPr>
      <t> 国有土地使用权出让收入安排的支出</t>
    </r>
  </si>
  <si>
    <r>
      <rPr>
        <sz val="10"/>
        <color indexed="8"/>
        <rFont val="Dialog.plain"/>
        <charset val="134"/>
      </rPr>
      <t>  2120899</t>
    </r>
  </si>
  <si>
    <r>
      <rPr>
        <sz val="10"/>
        <color indexed="8"/>
        <rFont val="Dialog.plain"/>
        <charset val="134"/>
      </rPr>
      <t>  其他国有土地使用权出让收入安排的支出</t>
    </r>
  </si>
  <si>
    <r>
      <rPr>
        <sz val="10"/>
        <color indexed="8"/>
        <rFont val="Dialog.plain"/>
        <charset val="134"/>
      </rPr>
      <t> 21367</t>
    </r>
  </si>
  <si>
    <r>
      <rPr>
        <sz val="10"/>
        <color indexed="8"/>
        <rFont val="Dialog.plain"/>
        <charset val="134"/>
      </rPr>
      <t> 三峡水库库区基金支出</t>
    </r>
  </si>
  <si>
    <r>
      <rPr>
        <sz val="10"/>
        <color indexed="8"/>
        <rFont val="Dialog.plain"/>
        <charset val="134"/>
      </rPr>
      <t>  2136701</t>
    </r>
  </si>
  <si>
    <r>
      <rPr>
        <sz val="10"/>
        <color indexed="8"/>
        <rFont val="Dialog.plain"/>
        <charset val="134"/>
      </rPr>
      <t>  2136702</t>
    </r>
  </si>
  <si>
    <r>
      <rPr>
        <sz val="10"/>
        <color indexed="8"/>
        <rFont val="Dialog.plain"/>
        <charset val="134"/>
      </rPr>
      <t>  解决移民遗留问题</t>
    </r>
  </si>
  <si>
    <r>
      <rPr>
        <sz val="10"/>
        <color indexed="8"/>
        <rFont val="Dialog.plain"/>
        <charset val="134"/>
      </rPr>
      <t> 21369</t>
    </r>
  </si>
  <si>
    <r>
      <rPr>
        <sz val="10"/>
        <color indexed="8"/>
        <rFont val="Dialog.plain"/>
        <charset val="134"/>
      </rPr>
      <t> 国家重大水利工程建设基金安排的支出</t>
    </r>
  </si>
  <si>
    <r>
      <rPr>
        <sz val="10"/>
        <color indexed="8"/>
        <rFont val="Dialog.plain"/>
        <charset val="134"/>
      </rPr>
      <t>  2136902</t>
    </r>
  </si>
  <si>
    <r>
      <rPr>
        <sz val="10"/>
        <color indexed="8"/>
        <rFont val="Dialog.plain"/>
        <charset val="134"/>
      </rPr>
      <t>  三峡后续工作</t>
    </r>
  </si>
  <si>
    <t>表六</t>
  </si>
  <si>
    <t>部门收支总表</t>
  </si>
  <si>
    <t>11</t>
  </si>
  <si>
    <t>12</t>
  </si>
  <si>
    <t>财政专户管理资金</t>
  </si>
  <si>
    <t>事业收入资金</t>
  </si>
  <si>
    <t>上级补助收入资金</t>
  </si>
  <si>
    <t>附属单位上缴收入资金</t>
  </si>
  <si>
    <t>事业单位经营收入资金</t>
  </si>
  <si>
    <t>其他收入资金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</si>
  <si>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</si>
  <si>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</si>
  <si>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</si>
  <si>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</si>
  <si>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</si>
  <si>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</si>
  <si>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</si>
  <si>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</si>
  <si>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</si>
  <si>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</si>
  <si>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</si>
  <si>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</si>
  <si>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indexed="8"/>
        <rFont val="Dialog.plain"/>
        <charset val="134"/>
      </rPr>
      <t> 20508</t>
    </r>
  </si>
  <si>
    <r>
      <rPr>
        <sz val="9"/>
        <color indexed="8"/>
        <rFont val="Dialog.plain"/>
        <charset val="134"/>
      </rPr>
      <t> 进修与培训</t>
    </r>
  </si>
  <si>
    <r>
      <rPr>
        <sz val="9"/>
        <color indexed="8"/>
        <rFont val="Dialog.plain"/>
        <charset val="134"/>
      </rPr>
      <t>  2050803</t>
    </r>
  </si>
  <si>
    <r>
      <rPr>
        <sz val="9"/>
        <color indexed="8"/>
        <rFont val="Dialog.plain"/>
        <charset val="134"/>
      </rPr>
      <t>  培训支出</t>
    </r>
  </si>
  <si>
    <r>
      <rPr>
        <sz val="9"/>
        <color indexed="8"/>
        <rFont val="Dialog.plain"/>
        <charset val="134"/>
      </rPr>
      <t> 20805</t>
    </r>
  </si>
  <si>
    <r>
      <rPr>
        <sz val="9"/>
        <color indexed="8"/>
        <rFont val="Dialog.plain"/>
        <charset val="134"/>
      </rPr>
      <t> 行政事业单位养老支出</t>
    </r>
  </si>
  <si>
    <r>
      <rPr>
        <sz val="9"/>
        <color indexed="8"/>
        <rFont val="Dialog.plain"/>
        <charset val="134"/>
      </rPr>
      <t>  2080505</t>
    </r>
  </si>
  <si>
    <r>
      <rPr>
        <sz val="9"/>
        <color indexed="8"/>
        <rFont val="Dialog.plain"/>
        <charset val="134"/>
      </rPr>
      <t>  机关事业单位基本养老保险缴费支出</t>
    </r>
  </si>
  <si>
    <r>
      <rPr>
        <sz val="9"/>
        <color indexed="8"/>
        <rFont val="Dialog.plain"/>
        <charset val="134"/>
      </rPr>
      <t>  2080506</t>
    </r>
  </si>
  <si>
    <r>
      <rPr>
        <sz val="9"/>
        <color indexed="8"/>
        <rFont val="Dialog.plain"/>
        <charset val="134"/>
      </rPr>
      <t>  机关事业单位职业年金缴费支出</t>
    </r>
  </si>
  <si>
    <r>
      <rPr>
        <sz val="9"/>
        <color indexed="8"/>
        <rFont val="Dialog.plain"/>
        <charset val="134"/>
      </rPr>
      <t>  2080599</t>
    </r>
  </si>
  <si>
    <r>
      <rPr>
        <sz val="9"/>
        <color indexed="8"/>
        <rFont val="Dialog.plain"/>
        <charset val="134"/>
      </rPr>
      <t>  其他行政事业单位养老支出</t>
    </r>
  </si>
  <si>
    <r>
      <rPr>
        <sz val="9"/>
        <color indexed="8"/>
        <rFont val="Dialog.plain"/>
        <charset val="134"/>
      </rPr>
      <t> 20808</t>
    </r>
  </si>
  <si>
    <r>
      <rPr>
        <sz val="9"/>
        <color indexed="8"/>
        <rFont val="Dialog.plain"/>
        <charset val="134"/>
      </rPr>
      <t> 抚恤</t>
    </r>
  </si>
  <si>
    <r>
      <rPr>
        <sz val="9"/>
        <color indexed="8"/>
        <rFont val="Dialog.plain"/>
        <charset val="134"/>
      </rPr>
      <t>  2080801</t>
    </r>
  </si>
  <si>
    <r>
      <rPr>
        <sz val="9"/>
        <color indexed="8"/>
        <rFont val="Dialog.plain"/>
        <charset val="134"/>
      </rPr>
      <t>  死亡抚恤</t>
    </r>
  </si>
  <si>
    <r>
      <rPr>
        <sz val="9"/>
        <color indexed="8"/>
        <rFont val="Dialog.plain"/>
        <charset val="134"/>
      </rPr>
      <t> 20822</t>
    </r>
  </si>
  <si>
    <r>
      <rPr>
        <sz val="9"/>
        <color indexed="8"/>
        <rFont val="Dialog.plain"/>
        <charset val="134"/>
      </rPr>
      <t> 大中型水库移民后期扶持基金支出</t>
    </r>
  </si>
  <si>
    <r>
      <rPr>
        <sz val="9"/>
        <color indexed="8"/>
        <rFont val="Dialog.plain"/>
        <charset val="134"/>
      </rPr>
      <t>  2082201</t>
    </r>
  </si>
  <si>
    <r>
      <rPr>
        <sz val="9"/>
        <color indexed="8"/>
        <rFont val="Dialog.plain"/>
        <charset val="134"/>
      </rPr>
      <t>  移民补助</t>
    </r>
  </si>
  <si>
    <r>
      <rPr>
        <sz val="9"/>
        <color indexed="8"/>
        <rFont val="Dialog.plain"/>
        <charset val="134"/>
      </rPr>
      <t>  2082202</t>
    </r>
  </si>
  <si>
    <r>
      <rPr>
        <sz val="9"/>
        <color indexed="8"/>
        <rFont val="Dialog.plain"/>
        <charset val="134"/>
      </rPr>
      <t>  基础设施建设和经济发展</t>
    </r>
  </si>
  <si>
    <r>
      <rPr>
        <sz val="9"/>
        <color indexed="8"/>
        <rFont val="Dialog.plain"/>
        <charset val="134"/>
      </rPr>
      <t> 20823</t>
    </r>
  </si>
  <si>
    <r>
      <rPr>
        <sz val="9"/>
        <color indexed="8"/>
        <rFont val="Dialog.plain"/>
        <charset val="134"/>
      </rPr>
      <t> 小型水库移民扶助基金安排的支出</t>
    </r>
  </si>
  <si>
    <r>
      <rPr>
        <sz val="9"/>
        <color indexed="8"/>
        <rFont val="Dialog.plain"/>
        <charset val="134"/>
      </rPr>
      <t>  2082302</t>
    </r>
  </si>
  <si>
    <r>
      <rPr>
        <sz val="9"/>
        <color indexed="8"/>
        <rFont val="Dialog.plain"/>
        <charset val="134"/>
      </rPr>
      <t> 21011</t>
    </r>
  </si>
  <si>
    <r>
      <rPr>
        <sz val="9"/>
        <color indexed="8"/>
        <rFont val="Dialog.plain"/>
        <charset val="134"/>
      </rPr>
      <t> 行政事业单位医疗</t>
    </r>
  </si>
  <si>
    <r>
      <rPr>
        <sz val="9"/>
        <color indexed="8"/>
        <rFont val="Dialog.plain"/>
        <charset val="134"/>
      </rPr>
      <t>  2101101</t>
    </r>
  </si>
  <si>
    <r>
      <rPr>
        <sz val="9"/>
        <color indexed="8"/>
        <rFont val="Dialog.plain"/>
        <charset val="134"/>
      </rPr>
      <t>  行政单位医疗</t>
    </r>
  </si>
  <si>
    <r>
      <rPr>
        <sz val="9"/>
        <color indexed="8"/>
        <rFont val="Dialog.plain"/>
        <charset val="134"/>
      </rPr>
      <t>  2101102</t>
    </r>
  </si>
  <si>
    <r>
      <rPr>
        <sz val="9"/>
        <color indexed="8"/>
        <rFont val="Dialog.plain"/>
        <charset val="134"/>
      </rPr>
      <t>  事业单位医疗</t>
    </r>
  </si>
  <si>
    <r>
      <rPr>
        <sz val="9"/>
        <color indexed="8"/>
        <rFont val="Dialog.plain"/>
        <charset val="134"/>
      </rPr>
      <t>  2101103</t>
    </r>
  </si>
  <si>
    <r>
      <rPr>
        <sz val="9"/>
        <color indexed="8"/>
        <rFont val="Dialog.plain"/>
        <charset val="134"/>
      </rPr>
      <t>  公务员医疗补助</t>
    </r>
  </si>
  <si>
    <r>
      <rPr>
        <sz val="9"/>
        <color indexed="8"/>
        <rFont val="Dialog.plain"/>
        <charset val="134"/>
      </rPr>
      <t> 21208</t>
    </r>
  </si>
  <si>
    <r>
      <rPr>
        <sz val="9"/>
        <color indexed="8"/>
        <rFont val="Dialog.plain"/>
        <charset val="134"/>
      </rPr>
      <t> 国有土地使用权出让收入安排的支出</t>
    </r>
  </si>
  <si>
    <r>
      <rPr>
        <sz val="9"/>
        <color indexed="8"/>
        <rFont val="Dialog.plain"/>
        <charset val="134"/>
      </rPr>
      <t>  2120899</t>
    </r>
  </si>
  <si>
    <r>
      <rPr>
        <sz val="9"/>
        <color indexed="8"/>
        <rFont val="Dialog.plain"/>
        <charset val="134"/>
      </rPr>
      <t>  其他国有土地使用权出让收入安排的支出</t>
    </r>
  </si>
  <si>
    <r>
      <rPr>
        <sz val="9"/>
        <color indexed="8"/>
        <rFont val="Dialog.plain"/>
        <charset val="134"/>
      </rPr>
      <t> 21303</t>
    </r>
  </si>
  <si>
    <r>
      <rPr>
        <sz val="9"/>
        <color indexed="8"/>
        <rFont val="Dialog.plain"/>
        <charset val="134"/>
      </rPr>
      <t> 水利</t>
    </r>
  </si>
  <si>
    <r>
      <rPr>
        <sz val="9"/>
        <color indexed="8"/>
        <rFont val="Dialog.plain"/>
        <charset val="134"/>
      </rPr>
      <t>  2130301</t>
    </r>
  </si>
  <si>
    <r>
      <rPr>
        <sz val="9"/>
        <color indexed="8"/>
        <rFont val="Dialog.plain"/>
        <charset val="134"/>
      </rPr>
      <t>  行政运行</t>
    </r>
  </si>
  <si>
    <r>
      <rPr>
        <sz val="9"/>
        <color indexed="8"/>
        <rFont val="Dialog.plain"/>
        <charset val="134"/>
      </rPr>
      <t>  2130304</t>
    </r>
  </si>
  <si>
    <r>
      <rPr>
        <sz val="9"/>
        <color indexed="8"/>
        <rFont val="Dialog.plain"/>
        <charset val="134"/>
      </rPr>
      <t>  水利行业业务管理</t>
    </r>
  </si>
  <si>
    <r>
      <rPr>
        <sz val="9"/>
        <color indexed="8"/>
        <rFont val="Dialog.plain"/>
        <charset val="134"/>
      </rPr>
      <t>  2130305</t>
    </r>
  </si>
  <si>
    <r>
      <rPr>
        <sz val="9"/>
        <color indexed="8"/>
        <rFont val="Dialog.plain"/>
        <charset val="134"/>
      </rPr>
      <t>  水利工程建设</t>
    </r>
  </si>
  <si>
    <r>
      <rPr>
        <sz val="9"/>
        <color indexed="8"/>
        <rFont val="Dialog.plain"/>
        <charset val="134"/>
      </rPr>
      <t>  2130306</t>
    </r>
  </si>
  <si>
    <r>
      <rPr>
        <sz val="9"/>
        <color indexed="8"/>
        <rFont val="Dialog.plain"/>
        <charset val="134"/>
      </rPr>
      <t>  水利工程运行与维护</t>
    </r>
  </si>
  <si>
    <r>
      <rPr>
        <sz val="9"/>
        <color indexed="8"/>
        <rFont val="Dialog.plain"/>
        <charset val="134"/>
      </rPr>
      <t>  2130308</t>
    </r>
  </si>
  <si>
    <r>
      <rPr>
        <sz val="9"/>
        <color indexed="8"/>
        <rFont val="Dialog.plain"/>
        <charset val="134"/>
      </rPr>
      <t>  水利前期工作</t>
    </r>
  </si>
  <si>
    <r>
      <rPr>
        <sz val="9"/>
        <color indexed="8"/>
        <rFont val="Dialog.plain"/>
        <charset val="134"/>
      </rPr>
      <t>  2130309</t>
    </r>
  </si>
  <si>
    <r>
      <rPr>
        <sz val="9"/>
        <color indexed="8"/>
        <rFont val="Dialog.plain"/>
        <charset val="134"/>
      </rPr>
      <t>  水利执法监督</t>
    </r>
  </si>
  <si>
    <r>
      <rPr>
        <sz val="9"/>
        <color indexed="8"/>
        <rFont val="Dialog.plain"/>
        <charset val="134"/>
      </rPr>
      <t>  2130310</t>
    </r>
  </si>
  <si>
    <r>
      <rPr>
        <sz val="9"/>
        <color indexed="8"/>
        <rFont val="Dialog.plain"/>
        <charset val="134"/>
      </rPr>
      <t>  水土保持</t>
    </r>
  </si>
  <si>
    <r>
      <rPr>
        <sz val="9"/>
        <color indexed="8"/>
        <rFont val="Dialog.plain"/>
        <charset val="134"/>
      </rPr>
      <t>  2130311</t>
    </r>
  </si>
  <si>
    <r>
      <rPr>
        <sz val="9"/>
        <color indexed="8"/>
        <rFont val="Dialog.plain"/>
        <charset val="134"/>
      </rPr>
      <t>  水资源节约管理与保护</t>
    </r>
  </si>
  <si>
    <r>
      <rPr>
        <sz val="9"/>
        <color indexed="8"/>
        <rFont val="Dialog.plain"/>
        <charset val="134"/>
      </rPr>
      <t>  2130312</t>
    </r>
  </si>
  <si>
    <r>
      <rPr>
        <sz val="9"/>
        <color indexed="8"/>
        <rFont val="Dialog.plain"/>
        <charset val="134"/>
      </rPr>
      <t>  水质监测</t>
    </r>
  </si>
  <si>
    <r>
      <rPr>
        <sz val="9"/>
        <color indexed="8"/>
        <rFont val="Dialog.plain"/>
        <charset val="134"/>
      </rPr>
      <t>  2130313</t>
    </r>
  </si>
  <si>
    <r>
      <rPr>
        <sz val="9"/>
        <color indexed="8"/>
        <rFont val="Dialog.plain"/>
        <charset val="134"/>
      </rPr>
      <t>  水文测报</t>
    </r>
  </si>
  <si>
    <r>
      <rPr>
        <sz val="9"/>
        <color indexed="8"/>
        <rFont val="Dialog.plain"/>
        <charset val="134"/>
      </rPr>
      <t>  2130314</t>
    </r>
  </si>
  <si>
    <r>
      <rPr>
        <sz val="9"/>
        <color indexed="8"/>
        <rFont val="Dialog.plain"/>
        <charset val="134"/>
      </rPr>
      <t>  防汛</t>
    </r>
  </si>
  <si>
    <t>  2130315</t>
  </si>
  <si>
    <r>
      <rPr>
        <sz val="9"/>
        <color indexed="8"/>
        <rFont val="Dialog.plain"/>
        <charset val="134"/>
      </rPr>
      <t>  </t>
    </r>
    <r>
      <rPr>
        <sz val="9"/>
        <color indexed="8"/>
        <rFont val="宋体"/>
        <charset val="134"/>
      </rPr>
      <t>抗旱</t>
    </r>
  </si>
  <si>
    <r>
      <rPr>
        <sz val="9"/>
        <color indexed="8"/>
        <rFont val="Dialog.plain"/>
        <charset val="134"/>
      </rPr>
      <t>  </t>
    </r>
    <r>
      <rPr>
        <sz val="9"/>
        <color indexed="8"/>
        <rFont val="宋体"/>
        <charset val="134"/>
      </rPr>
      <t>江河湖库水系综合整治</t>
    </r>
  </si>
  <si>
    <r>
      <rPr>
        <sz val="9"/>
        <color indexed="8"/>
        <rFont val="Dialog.plain"/>
        <charset val="134"/>
      </rPr>
      <t>  2130335</t>
    </r>
  </si>
  <si>
    <r>
      <rPr>
        <sz val="9"/>
        <color indexed="8"/>
        <rFont val="Dialog.plain"/>
        <charset val="134"/>
      </rPr>
      <t>  农村人畜饮水</t>
    </r>
  </si>
  <si>
    <r>
      <rPr>
        <sz val="9"/>
        <color indexed="8"/>
        <rFont val="Dialog.plain"/>
        <charset val="134"/>
      </rPr>
      <t>  2130399</t>
    </r>
  </si>
  <si>
    <r>
      <rPr>
        <sz val="9"/>
        <color indexed="8"/>
        <rFont val="Dialog.plain"/>
        <charset val="134"/>
      </rPr>
      <t>  其他水利支出</t>
    </r>
  </si>
  <si>
    <r>
      <rPr>
        <sz val="9"/>
        <color indexed="8"/>
        <rFont val="Dialog.plain"/>
        <charset val="134"/>
      </rPr>
      <t> 21367</t>
    </r>
  </si>
  <si>
    <r>
      <rPr>
        <sz val="9"/>
        <color indexed="8"/>
        <rFont val="Dialog.plain"/>
        <charset val="134"/>
      </rPr>
      <t> 三峡水库库区基金支出</t>
    </r>
  </si>
  <si>
    <r>
      <rPr>
        <sz val="9"/>
        <color indexed="8"/>
        <rFont val="Dialog.plain"/>
        <charset val="134"/>
      </rPr>
      <t>  2136701</t>
    </r>
  </si>
  <si>
    <r>
      <rPr>
        <sz val="9"/>
        <color indexed="8"/>
        <rFont val="Dialog.plain"/>
        <charset val="134"/>
      </rPr>
      <t>  2136702</t>
    </r>
  </si>
  <si>
    <r>
      <rPr>
        <sz val="9"/>
        <color indexed="8"/>
        <rFont val="Dialog.plain"/>
        <charset val="134"/>
      </rPr>
      <t>  解决移民遗留问题</t>
    </r>
  </si>
  <si>
    <r>
      <rPr>
        <sz val="9"/>
        <color indexed="8"/>
        <rFont val="Dialog.plain"/>
        <charset val="134"/>
      </rPr>
      <t> 21369</t>
    </r>
  </si>
  <si>
    <r>
      <rPr>
        <sz val="9"/>
        <color indexed="8"/>
        <rFont val="Dialog.plain"/>
        <charset val="134"/>
      </rPr>
      <t> 国家重大水利工程建设基金安排的支出</t>
    </r>
  </si>
  <si>
    <r>
      <rPr>
        <sz val="9"/>
        <color indexed="8"/>
        <rFont val="Dialog.plain"/>
        <charset val="134"/>
      </rPr>
      <t>  2136902</t>
    </r>
  </si>
  <si>
    <r>
      <rPr>
        <sz val="9"/>
        <color indexed="8"/>
        <rFont val="Dialog.plain"/>
        <charset val="134"/>
      </rPr>
      <t>  三峡后续工作</t>
    </r>
  </si>
  <si>
    <r>
      <rPr>
        <sz val="9"/>
        <color indexed="8"/>
        <rFont val="Dialog.plain"/>
        <charset val="134"/>
      </rPr>
      <t> 22102</t>
    </r>
  </si>
  <si>
    <r>
      <rPr>
        <sz val="9"/>
        <color indexed="8"/>
        <rFont val="Dialog.plain"/>
        <charset val="134"/>
      </rPr>
      <t> 住房改革支出</t>
    </r>
  </si>
  <si>
    <r>
      <rPr>
        <sz val="9"/>
        <color indexed="8"/>
        <rFont val="Dialog.plain"/>
        <charset val="134"/>
      </rPr>
      <t>  2210201</t>
    </r>
  </si>
  <si>
    <r>
      <rPr>
        <sz val="9"/>
        <color indexed="8"/>
        <rFont val="Dialog.plain"/>
        <charset val="134"/>
      </rPr>
      <t>  住房公积金</t>
    </r>
  </si>
  <si>
    <t>表八</t>
  </si>
  <si>
    <t>部门支出总表</t>
  </si>
  <si>
    <r>
      <rPr>
        <sz val="12"/>
        <color indexed="8"/>
        <rFont val="Dialog.plain"/>
        <charset val="134"/>
      </rPr>
      <t> 20508</t>
    </r>
  </si>
  <si>
    <r>
      <rPr>
        <sz val="12"/>
        <color indexed="8"/>
        <rFont val="Dialog.plain"/>
        <charset val="134"/>
      </rPr>
      <t> 进修与培训</t>
    </r>
  </si>
  <si>
    <r>
      <rPr>
        <sz val="12"/>
        <color indexed="8"/>
        <rFont val="Dialog.plain"/>
        <charset val="134"/>
      </rPr>
      <t>  2050803</t>
    </r>
  </si>
  <si>
    <r>
      <rPr>
        <sz val="12"/>
        <color indexed="8"/>
        <rFont val="Dialog.plain"/>
        <charset val="134"/>
      </rPr>
      <t>  培训支出</t>
    </r>
  </si>
  <si>
    <r>
      <rPr>
        <sz val="12"/>
        <color indexed="8"/>
        <rFont val="Dialog.plain"/>
        <charset val="134"/>
      </rPr>
      <t> 20805</t>
    </r>
  </si>
  <si>
    <r>
      <rPr>
        <sz val="12"/>
        <color indexed="8"/>
        <rFont val="Dialog.plain"/>
        <charset val="134"/>
      </rPr>
      <t> 行政事业单位养老支出</t>
    </r>
  </si>
  <si>
    <r>
      <rPr>
        <sz val="12"/>
        <color indexed="8"/>
        <rFont val="Dialog.plain"/>
        <charset val="134"/>
      </rPr>
      <t>  2080505</t>
    </r>
  </si>
  <si>
    <r>
      <rPr>
        <sz val="12"/>
        <color indexed="8"/>
        <rFont val="Dialog.plain"/>
        <charset val="134"/>
      </rPr>
      <t>  机关事业单位基本养老保险缴费支出</t>
    </r>
  </si>
  <si>
    <r>
      <rPr>
        <sz val="12"/>
        <color indexed="8"/>
        <rFont val="Dialog.plain"/>
        <charset val="134"/>
      </rPr>
      <t>  2080506</t>
    </r>
  </si>
  <si>
    <r>
      <rPr>
        <sz val="12"/>
        <color indexed="8"/>
        <rFont val="Dialog.plain"/>
        <charset val="134"/>
      </rPr>
      <t>  机关事业单位职业年金缴费支出</t>
    </r>
  </si>
  <si>
    <r>
      <rPr>
        <sz val="12"/>
        <color indexed="8"/>
        <rFont val="Dialog.plain"/>
        <charset val="134"/>
      </rPr>
      <t>  2080599</t>
    </r>
  </si>
  <si>
    <r>
      <rPr>
        <sz val="12"/>
        <color indexed="8"/>
        <rFont val="Dialog.plain"/>
        <charset val="134"/>
      </rPr>
      <t>  其他行政事业单位养老支出</t>
    </r>
  </si>
  <si>
    <r>
      <rPr>
        <sz val="12"/>
        <color indexed="8"/>
        <rFont val="Dialog.plain"/>
        <charset val="134"/>
      </rPr>
      <t> 20808</t>
    </r>
  </si>
  <si>
    <r>
      <rPr>
        <sz val="12"/>
        <color indexed="8"/>
        <rFont val="Dialog.plain"/>
        <charset val="134"/>
      </rPr>
      <t> 抚恤</t>
    </r>
  </si>
  <si>
    <r>
      <rPr>
        <sz val="12"/>
        <color indexed="8"/>
        <rFont val="Dialog.plain"/>
        <charset val="134"/>
      </rPr>
      <t>  2080801</t>
    </r>
  </si>
  <si>
    <r>
      <rPr>
        <sz val="12"/>
        <color indexed="8"/>
        <rFont val="Dialog.plain"/>
        <charset val="134"/>
      </rPr>
      <t>  死亡抚恤</t>
    </r>
  </si>
  <si>
    <r>
      <rPr>
        <sz val="12"/>
        <color indexed="8"/>
        <rFont val="Dialog.plain"/>
        <charset val="134"/>
      </rPr>
      <t> 20822</t>
    </r>
  </si>
  <si>
    <r>
      <rPr>
        <sz val="12"/>
        <color indexed="8"/>
        <rFont val="Dialog.plain"/>
        <charset val="134"/>
      </rPr>
      <t> 大中型水库移民后期扶持基金支出</t>
    </r>
  </si>
  <si>
    <r>
      <rPr>
        <sz val="12"/>
        <color indexed="8"/>
        <rFont val="Dialog.plain"/>
        <charset val="134"/>
      </rPr>
      <t>  2082201</t>
    </r>
  </si>
  <si>
    <r>
      <rPr>
        <sz val="12"/>
        <color indexed="8"/>
        <rFont val="Dialog.plain"/>
        <charset val="134"/>
      </rPr>
      <t>  移民补助</t>
    </r>
  </si>
  <si>
    <r>
      <rPr>
        <sz val="12"/>
        <color indexed="8"/>
        <rFont val="Dialog.plain"/>
        <charset val="134"/>
      </rPr>
      <t>  2082202</t>
    </r>
  </si>
  <si>
    <r>
      <rPr>
        <sz val="12"/>
        <color indexed="8"/>
        <rFont val="Dialog.plain"/>
        <charset val="134"/>
      </rPr>
      <t>  基础设施建设和经济发展</t>
    </r>
  </si>
  <si>
    <r>
      <rPr>
        <sz val="12"/>
        <color indexed="8"/>
        <rFont val="Dialog.plain"/>
        <charset val="134"/>
      </rPr>
      <t> 20823</t>
    </r>
  </si>
  <si>
    <r>
      <rPr>
        <sz val="12"/>
        <color indexed="8"/>
        <rFont val="Dialog.plain"/>
        <charset val="134"/>
      </rPr>
      <t> 小型水库移民扶助基金安排的支出</t>
    </r>
  </si>
  <si>
    <r>
      <rPr>
        <sz val="12"/>
        <color indexed="8"/>
        <rFont val="Dialog.plain"/>
        <charset val="134"/>
      </rPr>
      <t>  2082302</t>
    </r>
  </si>
  <si>
    <r>
      <rPr>
        <sz val="12"/>
        <color indexed="8"/>
        <rFont val="Dialog.plain"/>
        <charset val="134"/>
      </rPr>
      <t> 21011</t>
    </r>
  </si>
  <si>
    <r>
      <rPr>
        <sz val="12"/>
        <color indexed="8"/>
        <rFont val="Dialog.plain"/>
        <charset val="134"/>
      </rPr>
      <t> 行政事业单位医疗</t>
    </r>
  </si>
  <si>
    <r>
      <rPr>
        <sz val="12"/>
        <color indexed="8"/>
        <rFont val="Dialog.plain"/>
        <charset val="134"/>
      </rPr>
      <t>  2101101</t>
    </r>
  </si>
  <si>
    <r>
      <rPr>
        <sz val="12"/>
        <color indexed="8"/>
        <rFont val="Dialog.plain"/>
        <charset val="134"/>
      </rPr>
      <t>  行政单位医疗</t>
    </r>
  </si>
  <si>
    <r>
      <rPr>
        <sz val="12"/>
        <color indexed="8"/>
        <rFont val="Dialog.plain"/>
        <charset val="134"/>
      </rPr>
      <t>  2101102</t>
    </r>
  </si>
  <si>
    <r>
      <rPr>
        <sz val="12"/>
        <color indexed="8"/>
        <rFont val="Dialog.plain"/>
        <charset val="134"/>
      </rPr>
      <t>  事业单位医疗</t>
    </r>
  </si>
  <si>
    <r>
      <rPr>
        <sz val="12"/>
        <color indexed="8"/>
        <rFont val="Dialog.plain"/>
        <charset val="134"/>
      </rPr>
      <t>  2101103</t>
    </r>
  </si>
  <si>
    <r>
      <rPr>
        <sz val="12"/>
        <color indexed="8"/>
        <rFont val="Dialog.plain"/>
        <charset val="134"/>
      </rPr>
      <t>  公务员医疗补助</t>
    </r>
  </si>
  <si>
    <r>
      <rPr>
        <sz val="12"/>
        <color indexed="8"/>
        <rFont val="Dialog.plain"/>
        <charset val="134"/>
      </rPr>
      <t> 21208</t>
    </r>
  </si>
  <si>
    <r>
      <rPr>
        <sz val="12"/>
        <color indexed="8"/>
        <rFont val="Dialog.plain"/>
        <charset val="134"/>
      </rPr>
      <t> 国有土地使用权出让收入安排的支出</t>
    </r>
  </si>
  <si>
    <r>
      <rPr>
        <sz val="12"/>
        <color indexed="8"/>
        <rFont val="Dialog.plain"/>
        <charset val="134"/>
      </rPr>
      <t>  2120899</t>
    </r>
  </si>
  <si>
    <r>
      <rPr>
        <sz val="12"/>
        <color indexed="8"/>
        <rFont val="Dialog.plain"/>
        <charset val="134"/>
      </rPr>
      <t>  其他国有土地使用权出让收入安排的支出</t>
    </r>
  </si>
  <si>
    <r>
      <rPr>
        <sz val="12"/>
        <color indexed="8"/>
        <rFont val="Dialog.plain"/>
        <charset val="134"/>
      </rPr>
      <t> 21303</t>
    </r>
  </si>
  <si>
    <r>
      <rPr>
        <sz val="12"/>
        <color indexed="8"/>
        <rFont val="Dialog.plain"/>
        <charset val="134"/>
      </rPr>
      <t> 水利</t>
    </r>
  </si>
  <si>
    <r>
      <rPr>
        <sz val="12"/>
        <color indexed="8"/>
        <rFont val="Dialog.plain"/>
        <charset val="134"/>
      </rPr>
      <t>  2130301</t>
    </r>
  </si>
  <si>
    <r>
      <rPr>
        <sz val="12"/>
        <color indexed="8"/>
        <rFont val="Dialog.plain"/>
        <charset val="134"/>
      </rPr>
      <t>  行政运行</t>
    </r>
  </si>
  <si>
    <r>
      <rPr>
        <sz val="12"/>
        <color indexed="8"/>
        <rFont val="Dialog.plain"/>
        <charset val="134"/>
      </rPr>
      <t>  2130304</t>
    </r>
  </si>
  <si>
    <r>
      <rPr>
        <sz val="12"/>
        <color indexed="8"/>
        <rFont val="Dialog.plain"/>
        <charset val="134"/>
      </rPr>
      <t>  水利行业业务管理</t>
    </r>
  </si>
  <si>
    <r>
      <rPr>
        <sz val="12"/>
        <color indexed="8"/>
        <rFont val="Dialog.plain"/>
        <charset val="134"/>
      </rPr>
      <t>  2130305</t>
    </r>
  </si>
  <si>
    <r>
      <rPr>
        <sz val="12"/>
        <color indexed="8"/>
        <rFont val="Dialog.plain"/>
        <charset val="134"/>
      </rPr>
      <t>  水利工程建设</t>
    </r>
  </si>
  <si>
    <r>
      <rPr>
        <sz val="12"/>
        <color indexed="8"/>
        <rFont val="Dialog.plain"/>
        <charset val="134"/>
      </rPr>
      <t>  2130306</t>
    </r>
  </si>
  <si>
    <r>
      <rPr>
        <sz val="12"/>
        <color indexed="8"/>
        <rFont val="Dialog.plain"/>
        <charset val="134"/>
      </rPr>
      <t>  水利工程运行与维护</t>
    </r>
  </si>
  <si>
    <r>
      <rPr>
        <sz val="12"/>
        <color indexed="8"/>
        <rFont val="Dialog.plain"/>
        <charset val="134"/>
      </rPr>
      <t>  2130308</t>
    </r>
  </si>
  <si>
    <r>
      <rPr>
        <sz val="12"/>
        <color indexed="8"/>
        <rFont val="Dialog.plain"/>
        <charset val="134"/>
      </rPr>
      <t>  水利前期工作</t>
    </r>
  </si>
  <si>
    <r>
      <rPr>
        <sz val="12"/>
        <color indexed="8"/>
        <rFont val="Dialog.plain"/>
        <charset val="134"/>
      </rPr>
      <t>  2130309</t>
    </r>
  </si>
  <si>
    <r>
      <rPr>
        <sz val="12"/>
        <color indexed="8"/>
        <rFont val="Dialog.plain"/>
        <charset val="134"/>
      </rPr>
      <t>  水利执法监督</t>
    </r>
  </si>
  <si>
    <r>
      <rPr>
        <sz val="12"/>
        <color indexed="8"/>
        <rFont val="Dialog.plain"/>
        <charset val="134"/>
      </rPr>
      <t>  2130310</t>
    </r>
  </si>
  <si>
    <r>
      <rPr>
        <sz val="12"/>
        <color indexed="8"/>
        <rFont val="Dialog.plain"/>
        <charset val="134"/>
      </rPr>
      <t>  水土保持</t>
    </r>
  </si>
  <si>
    <r>
      <rPr>
        <sz val="12"/>
        <color indexed="8"/>
        <rFont val="Dialog.plain"/>
        <charset val="134"/>
      </rPr>
      <t>  2130311</t>
    </r>
  </si>
  <si>
    <r>
      <rPr>
        <sz val="12"/>
        <color indexed="8"/>
        <rFont val="Dialog.plain"/>
        <charset val="134"/>
      </rPr>
      <t>  水资源节约管理与保护</t>
    </r>
  </si>
  <si>
    <r>
      <rPr>
        <sz val="12"/>
        <color indexed="8"/>
        <rFont val="Dialog.plain"/>
        <charset val="134"/>
      </rPr>
      <t>  2130312</t>
    </r>
  </si>
  <si>
    <r>
      <rPr>
        <sz val="12"/>
        <color indexed="8"/>
        <rFont val="Dialog.plain"/>
        <charset val="134"/>
      </rPr>
      <t>  水质监测</t>
    </r>
  </si>
  <si>
    <r>
      <rPr>
        <sz val="12"/>
        <color indexed="8"/>
        <rFont val="Dialog.plain"/>
        <charset val="134"/>
      </rPr>
      <t>  2130313</t>
    </r>
  </si>
  <si>
    <r>
      <rPr>
        <sz val="12"/>
        <color indexed="8"/>
        <rFont val="Dialog.plain"/>
        <charset val="134"/>
      </rPr>
      <t>  水文测报</t>
    </r>
  </si>
  <si>
    <r>
      <rPr>
        <sz val="12"/>
        <color indexed="8"/>
        <rFont val="Dialog.plain"/>
        <charset val="134"/>
      </rPr>
      <t>  2130314</t>
    </r>
  </si>
  <si>
    <r>
      <rPr>
        <sz val="12"/>
        <color indexed="8"/>
        <rFont val="Dialog.plain"/>
        <charset val="134"/>
      </rPr>
      <t>  防汛</t>
    </r>
  </si>
  <si>
    <r>
      <rPr>
        <sz val="12"/>
        <color indexed="8"/>
        <rFont val="Dialog.plain"/>
        <charset val="134"/>
      </rPr>
      <t>  </t>
    </r>
    <r>
      <rPr>
        <sz val="12"/>
        <color indexed="8"/>
        <rFont val="宋体"/>
        <charset val="134"/>
      </rPr>
      <t>抗旱</t>
    </r>
  </si>
  <si>
    <r>
      <rPr>
        <sz val="12"/>
        <color indexed="8"/>
        <rFont val="Dialog.plain"/>
        <charset val="134"/>
      </rPr>
      <t>  </t>
    </r>
    <r>
      <rPr>
        <sz val="12"/>
        <color indexed="8"/>
        <rFont val="宋体"/>
        <charset val="134"/>
      </rPr>
      <t>江河湖库水系综合整治</t>
    </r>
  </si>
  <si>
    <r>
      <rPr>
        <sz val="12"/>
        <color indexed="8"/>
        <rFont val="Dialog.plain"/>
        <charset val="134"/>
      </rPr>
      <t>  2130335</t>
    </r>
  </si>
  <si>
    <r>
      <rPr>
        <sz val="12"/>
        <color indexed="8"/>
        <rFont val="Dialog.plain"/>
        <charset val="134"/>
      </rPr>
      <t>  农村人畜饮水</t>
    </r>
  </si>
  <si>
    <r>
      <rPr>
        <sz val="12"/>
        <color indexed="8"/>
        <rFont val="Dialog.plain"/>
        <charset val="134"/>
      </rPr>
      <t>  2130399</t>
    </r>
  </si>
  <si>
    <r>
      <rPr>
        <sz val="12"/>
        <color indexed="8"/>
        <rFont val="Dialog.plain"/>
        <charset val="134"/>
      </rPr>
      <t>  其他水利支出</t>
    </r>
  </si>
  <si>
    <r>
      <rPr>
        <sz val="12"/>
        <color indexed="8"/>
        <rFont val="Dialog.plain"/>
        <charset val="134"/>
      </rPr>
      <t> 21367</t>
    </r>
  </si>
  <si>
    <r>
      <rPr>
        <sz val="12"/>
        <color indexed="8"/>
        <rFont val="Dialog.plain"/>
        <charset val="134"/>
      </rPr>
      <t> 三峡水库库区基金支出</t>
    </r>
  </si>
  <si>
    <r>
      <rPr>
        <sz val="12"/>
        <color indexed="8"/>
        <rFont val="Dialog.plain"/>
        <charset val="134"/>
      </rPr>
      <t>  2136701</t>
    </r>
  </si>
  <si>
    <r>
      <rPr>
        <sz val="12"/>
        <color indexed="8"/>
        <rFont val="Dialog.plain"/>
        <charset val="134"/>
      </rPr>
      <t>  2136702</t>
    </r>
  </si>
  <si>
    <r>
      <rPr>
        <sz val="12"/>
        <color indexed="8"/>
        <rFont val="Dialog.plain"/>
        <charset val="134"/>
      </rPr>
      <t>  解决移民遗留问题</t>
    </r>
  </si>
  <si>
    <r>
      <rPr>
        <sz val="12"/>
        <color indexed="8"/>
        <rFont val="Dialog.plain"/>
        <charset val="134"/>
      </rPr>
      <t> 21369</t>
    </r>
  </si>
  <si>
    <r>
      <rPr>
        <sz val="12"/>
        <color indexed="8"/>
        <rFont val="Dialog.plain"/>
        <charset val="134"/>
      </rPr>
      <t> 国家重大水利工程建设基金安排的支出</t>
    </r>
  </si>
  <si>
    <r>
      <rPr>
        <sz val="12"/>
        <color indexed="8"/>
        <rFont val="Dialog.plain"/>
        <charset val="134"/>
      </rPr>
      <t>  2136902</t>
    </r>
  </si>
  <si>
    <r>
      <rPr>
        <sz val="12"/>
        <color indexed="8"/>
        <rFont val="Dialog.plain"/>
        <charset val="134"/>
      </rPr>
      <t>  三峡后续工作</t>
    </r>
  </si>
  <si>
    <r>
      <rPr>
        <sz val="12"/>
        <color indexed="8"/>
        <rFont val="Dialog.plain"/>
        <charset val="134"/>
      </rPr>
      <t> 22102</t>
    </r>
  </si>
  <si>
    <r>
      <rPr>
        <sz val="12"/>
        <color indexed="8"/>
        <rFont val="Dialog.plain"/>
        <charset val="134"/>
      </rPr>
      <t> 住房改革支出</t>
    </r>
  </si>
  <si>
    <r>
      <rPr>
        <sz val="12"/>
        <color indexed="8"/>
        <rFont val="Dialog.plain"/>
        <charset val="134"/>
      </rPr>
      <t>  2210201</t>
    </r>
  </si>
  <si>
    <r>
      <rPr>
        <sz val="12"/>
        <color indexed="8"/>
        <rFont val="Dialog.plain"/>
        <charset val="134"/>
      </rPr>
      <t>  住房公积金</t>
    </r>
  </si>
  <si>
    <t>表九</t>
  </si>
  <si>
    <t>政府采购预算明细表</t>
  </si>
  <si>
    <t>项目编号</t>
  </si>
  <si>
    <t>A</t>
  </si>
  <si>
    <t>货物</t>
  </si>
  <si>
    <t>C</t>
  </si>
  <si>
    <t>服务</t>
  </si>
  <si>
    <t>表十</t>
  </si>
  <si>
    <t>部门（单位）整体绩效目标表</t>
  </si>
  <si>
    <t>部门(单位)名称</t>
  </si>
  <si>
    <t>201-重庆市长寿区水利局</t>
  </si>
  <si>
    <t>部门支出预算数</t>
  </si>
  <si>
    <t>当年整体绩效目标</t>
  </si>
  <si>
    <t>在履行职责过程中贯彻落实党中央国务院、市委市政府和区委区政府关于水利工作的方针政策和决策部署，坚持和加强党对水利工作的集中统一领导。2022年度主要工作目标:一是成功创建长寿湖市级示范河流。二是启动25座农村小型水厂水质达标升级改造项目。三是启动病险水库除险加固项目。四是启动长寿区小型水库雨水情测报/安全监测设施建设项目。五是开展小型水库管理和保护范围划界工作。六是持续推进长寿区小石门长江水源工程前期工作。七是完善水旱灾害防御体系，承担水情旱情监测预警工作，发挥河长制统筹协调和督导作用。具体指标：完成水土流失综合治理面积20平方公里，5座小型病险水库除险加固工作，维修养护农村饮水工程51处、维修养护水利工程102处，大中型水库（含三峡移民）后期扶持受益移民约4.3万人。</t>
  </si>
  <si>
    <t>绩效指标</t>
  </si>
  <si>
    <t>指标</t>
  </si>
  <si>
    <t>指标权重</t>
  </si>
  <si>
    <t>计量单位</t>
  </si>
  <si>
    <t>指标性质</t>
  </si>
  <si>
    <t>指标值</t>
  </si>
  <si>
    <t>山洪灾害防御演练次数</t>
  </si>
  <si>
    <t>10</t>
  </si>
  <si>
    <t>次</t>
  </si>
  <si>
    <t>≥</t>
  </si>
  <si>
    <t>1</t>
  </si>
  <si>
    <t>水土流失综合治理面积</t>
  </si>
  <si>
    <t>平方公里</t>
  </si>
  <si>
    <t>20</t>
  </si>
  <si>
    <t>后期扶持受益移民人口</t>
  </si>
  <si>
    <t>万人</t>
  </si>
  <si>
    <t>4.3</t>
  </si>
  <si>
    <t>小型病险水库除险加固座数</t>
  </si>
  <si>
    <t>座</t>
  </si>
  <si>
    <t>5</t>
  </si>
  <si>
    <t>水利工程维修养护</t>
  </si>
  <si>
    <t>处</t>
  </si>
  <si>
    <t>102</t>
  </si>
  <si>
    <t>农村饮水工程维修养护</t>
  </si>
  <si>
    <t>51</t>
  </si>
  <si>
    <t>对行政许可事项办理满意度</t>
  </si>
  <si>
    <t>%</t>
  </si>
  <si>
    <t>90</t>
  </si>
  <si>
    <t>全年预算支出执行率</t>
  </si>
  <si>
    <t>80</t>
  </si>
  <si>
    <t>部门预决算按时公开率</t>
  </si>
  <si>
    <t>＝</t>
  </si>
  <si>
    <t>100</t>
  </si>
  <si>
    <t>水质监测报告</t>
  </si>
  <si>
    <t>份数</t>
  </si>
  <si>
    <t>48</t>
  </si>
  <si>
    <t>联系人：张德垠</t>
  </si>
  <si>
    <t>联系电话：023-40669905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</si>
</sst>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2"/>
      <name val="宋体"/>
      <charset val="134"/>
    </font>
    <font>
      <sz val="9"/>
      <name val="simhei"/>
      <charset val="134"/>
    </font>
    <font>
      <sz val="10"/>
      <name val="方正楷体_GBK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b/>
      <sz val="12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2"/>
      <color indexed="8"/>
      <name val="Dialog.plai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9"/>
      <color indexed="8"/>
      <name val="Dialog.plai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sz val="10"/>
      <color indexed="8"/>
      <name val="Dialog.plain"/>
      <charset val="134"/>
    </font>
    <font>
      <sz val="12"/>
      <name val="方正楷体_GBK"/>
      <charset val="134"/>
    </font>
    <font>
      <sz val="9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>
      <alignment vertical="center"/>
    </xf>
    <xf numFmtId="4" fontId="15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1" xfId="0" applyNumberFormat="1" applyFont="1" applyFill="1" applyBorder="1" applyAlignment="1">
      <alignment horizontal="right" vertical="center"/>
    </xf>
    <xf numFmtId="4" fontId="19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4" fontId="21" fillId="0" borderId="1" xfId="0" applyNumberFormat="1" applyFont="1" applyBorder="1" applyAlignment="1">
      <alignment horizontal="right" vertical="center"/>
    </xf>
    <xf numFmtId="0" fontId="22" fillId="0" borderId="1" xfId="0" applyFont="1" applyBorder="1" applyAlignment="1">
      <alignment horizontal="left" vertical="center"/>
    </xf>
    <xf numFmtId="0" fontId="22" fillId="0" borderId="1" xfId="0" applyFont="1" applyBorder="1">
      <alignment vertical="center"/>
    </xf>
    <xf numFmtId="0" fontId="23" fillId="0" borderId="0" xfId="0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15" fillId="0" borderId="1" xfId="0" applyNumberFormat="1" applyFont="1" applyFill="1" applyBorder="1" applyAlignment="1">
      <alignment horizontal="right" vertical="center"/>
    </xf>
    <xf numFmtId="4" fontId="15" fillId="0" borderId="1" xfId="0" applyNumberFormat="1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26" fillId="0" borderId="0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4" fontId="10" fillId="0" borderId="1" xfId="0" applyNumberFormat="1" applyFont="1" applyBorder="1" applyAlignment="1">
      <alignment horizontal="right" vertical="center" wrapText="1"/>
    </xf>
    <xf numFmtId="4" fontId="10" fillId="0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7" fillId="0" borderId="1" xfId="0" applyFont="1" applyBorder="1">
      <alignment vertical="center"/>
    </xf>
    <xf numFmtId="0" fontId="27" fillId="0" borderId="1" xfId="0" applyFont="1" applyBorder="1" applyAlignment="1">
      <alignment horizontal="left" vertical="center"/>
    </xf>
    <xf numFmtId="0" fontId="28" fillId="0" borderId="0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vertical="center" wrapText="1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常规 4" xfId="6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9"/>
  <sheetViews>
    <sheetView view="pageBreakPreview" zoomScaleNormal="100" zoomScaleSheetLayoutView="100" workbookViewId="0">
      <selection activeCell="C19" sqref="C19"/>
    </sheetView>
  </sheetViews>
  <sheetFormatPr defaultColWidth="9" defaultRowHeight="15.6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1"/>
      <c r="B1" s="2" t="s">
        <v>0</v>
      </c>
    </row>
    <row r="2" ht="40.5" customHeight="1" spans="2:8">
      <c r="B2" s="3" t="s">
        <v>1</v>
      </c>
      <c r="C2" s="3"/>
      <c r="D2" s="3"/>
      <c r="E2" s="3"/>
      <c r="F2" s="3"/>
      <c r="G2" s="3"/>
      <c r="H2" s="3"/>
    </row>
    <row r="3" ht="23.25" customHeight="1" spans="8:8">
      <c r="H3" s="40" t="s">
        <v>2</v>
      </c>
    </row>
    <row r="4" ht="43.1" customHeight="1" spans="2:8">
      <c r="B4" s="23" t="s">
        <v>3</v>
      </c>
      <c r="C4" s="23"/>
      <c r="D4" s="23" t="s">
        <v>4</v>
      </c>
      <c r="E4" s="23"/>
      <c r="F4" s="23"/>
      <c r="G4" s="23"/>
      <c r="H4" s="23"/>
    </row>
    <row r="5" ht="43.1" customHeight="1" spans="2:8">
      <c r="B5" s="41" t="s">
        <v>5</v>
      </c>
      <c r="C5" s="41" t="s">
        <v>6</v>
      </c>
      <c r="D5" s="41" t="s">
        <v>5</v>
      </c>
      <c r="E5" s="41" t="s">
        <v>7</v>
      </c>
      <c r="F5" s="23" t="s">
        <v>8</v>
      </c>
      <c r="G5" s="23" t="s">
        <v>9</v>
      </c>
      <c r="H5" s="23" t="s">
        <v>10</v>
      </c>
    </row>
    <row r="6" ht="24.15" customHeight="1" spans="2:8">
      <c r="B6" s="42" t="s">
        <v>11</v>
      </c>
      <c r="C6" s="62">
        <v>33709.17</v>
      </c>
      <c r="D6" s="42" t="s">
        <v>12</v>
      </c>
      <c r="E6" s="62">
        <f t="shared" ref="E6:G6" si="0">SUM(E7:E12)</f>
        <v>40405.47</v>
      </c>
      <c r="F6" s="62">
        <f>SUM(F7:F12)</f>
        <v>8929.28</v>
      </c>
      <c r="G6" s="62">
        <f>SUM(G7:G12)</f>
        <v>31476.19</v>
      </c>
      <c r="H6" s="62"/>
    </row>
    <row r="7" ht="23.25" customHeight="1" spans="2:8">
      <c r="B7" s="26" t="s">
        <v>13</v>
      </c>
      <c r="C7" s="44">
        <v>7611.03</v>
      </c>
      <c r="D7" s="26" t="s">
        <v>14</v>
      </c>
      <c r="E7" s="44">
        <f t="shared" ref="E7:E12" si="1">SUM(F7:H7)</f>
        <v>18.33</v>
      </c>
      <c r="F7" s="44">
        <v>18.33</v>
      </c>
      <c r="G7" s="44"/>
      <c r="H7" s="44"/>
    </row>
    <row r="8" ht="23.25" customHeight="1" spans="2:8">
      <c r="B8" s="26" t="s">
        <v>15</v>
      </c>
      <c r="C8" s="44">
        <v>26098.14</v>
      </c>
      <c r="D8" s="26" t="s">
        <v>16</v>
      </c>
      <c r="E8" s="44">
        <f>SUM(F8:H8)</f>
        <v>13592.76</v>
      </c>
      <c r="F8" s="44">
        <v>734.03</v>
      </c>
      <c r="G8" s="44">
        <v>12858.73</v>
      </c>
      <c r="H8" s="44"/>
    </row>
    <row r="9" ht="23.25" customHeight="1" spans="2:8">
      <c r="B9" s="26" t="s">
        <v>17</v>
      </c>
      <c r="C9" s="44"/>
      <c r="D9" s="26" t="s">
        <v>18</v>
      </c>
      <c r="E9" s="44">
        <f>SUM(F9:H9)</f>
        <v>182.59</v>
      </c>
      <c r="F9" s="44">
        <v>182.59</v>
      </c>
      <c r="G9" s="44"/>
      <c r="H9" s="44"/>
    </row>
    <row r="10" ht="23.25" customHeight="1" spans="2:8">
      <c r="B10" s="26"/>
      <c r="C10" s="44"/>
      <c r="D10" s="26" t="s">
        <v>19</v>
      </c>
      <c r="E10" s="44">
        <f>SUM(F10:H10)</f>
        <v>7.14</v>
      </c>
      <c r="F10" s="44"/>
      <c r="G10" s="44">
        <v>7.14</v>
      </c>
      <c r="H10" s="44"/>
    </row>
    <row r="11" ht="23.25" customHeight="1" spans="2:8">
      <c r="B11" s="26"/>
      <c r="C11" s="44"/>
      <c r="D11" s="26" t="s">
        <v>20</v>
      </c>
      <c r="E11" s="44">
        <f>SUM(F11:H11)</f>
        <v>26454.71</v>
      </c>
      <c r="F11" s="44">
        <v>7844.39</v>
      </c>
      <c r="G11" s="44">
        <v>18610.32</v>
      </c>
      <c r="H11" s="44"/>
    </row>
    <row r="12" ht="23.25" customHeight="1" spans="2:8">
      <c r="B12" s="26"/>
      <c r="C12" s="44"/>
      <c r="D12" s="26" t="s">
        <v>21</v>
      </c>
      <c r="E12" s="44">
        <f>SUM(F12:H12)</f>
        <v>149.94</v>
      </c>
      <c r="F12" s="44">
        <v>149.94</v>
      </c>
      <c r="G12" s="44"/>
      <c r="H12" s="44"/>
    </row>
    <row r="13" ht="16.35" customHeight="1" spans="2:8">
      <c r="B13" s="63"/>
      <c r="C13" s="64"/>
      <c r="D13" s="63"/>
      <c r="E13" s="64"/>
      <c r="F13" s="64"/>
      <c r="G13" s="64"/>
      <c r="H13" s="64"/>
    </row>
    <row r="14" ht="22.4" customHeight="1" spans="2:8">
      <c r="B14" s="7" t="s">
        <v>22</v>
      </c>
      <c r="C14" s="62">
        <v>6696.3</v>
      </c>
      <c r="D14" s="7" t="s">
        <v>23</v>
      </c>
      <c r="E14" s="64"/>
      <c r="F14" s="64"/>
      <c r="G14" s="64"/>
      <c r="H14" s="64"/>
    </row>
    <row r="15" ht="21.55" customHeight="1" spans="2:8">
      <c r="B15" s="65" t="s">
        <v>24</v>
      </c>
      <c r="C15" s="43">
        <v>1318.25</v>
      </c>
      <c r="D15" s="63"/>
      <c r="E15" s="64"/>
      <c r="F15" s="64"/>
      <c r="G15" s="64"/>
      <c r="H15" s="64"/>
    </row>
    <row r="16" ht="20.7" customHeight="1" spans="2:8">
      <c r="B16" s="65" t="s">
        <v>25</v>
      </c>
      <c r="C16" s="43">
        <v>5378.04</v>
      </c>
      <c r="D16" s="63"/>
      <c r="E16" s="64"/>
      <c r="F16" s="64"/>
      <c r="G16" s="64"/>
      <c r="H16" s="64"/>
    </row>
    <row r="17" ht="20.7" customHeight="1" spans="2:8">
      <c r="B17" s="65" t="s">
        <v>26</v>
      </c>
      <c r="C17" s="64"/>
      <c r="D17" s="63"/>
      <c r="E17" s="64"/>
      <c r="F17" s="64"/>
      <c r="G17" s="64"/>
      <c r="H17" s="64"/>
    </row>
    <row r="18" ht="16.35" customHeight="1" spans="2:8">
      <c r="B18" s="63"/>
      <c r="C18" s="64"/>
      <c r="D18" s="63"/>
      <c r="E18" s="64"/>
      <c r="F18" s="64"/>
      <c r="G18" s="64"/>
      <c r="H18" s="64"/>
    </row>
    <row r="19" ht="24.15" customHeight="1" spans="2:8">
      <c r="B19" s="42" t="s">
        <v>27</v>
      </c>
      <c r="C19" s="62">
        <v>40405.47</v>
      </c>
      <c r="D19" s="42" t="s">
        <v>28</v>
      </c>
      <c r="E19" s="62">
        <f t="shared" ref="E19:G19" si="2">E6+E14</f>
        <v>40405.47</v>
      </c>
      <c r="F19" s="62">
        <f>F6+F14</f>
        <v>8929.28</v>
      </c>
      <c r="G19" s="62">
        <f>G6+G14</f>
        <v>31476.19</v>
      </c>
      <c r="H19" s="62"/>
    </row>
  </sheetData>
  <mergeCells count="3">
    <mergeCell ref="B2:H2"/>
    <mergeCell ref="B4:C4"/>
    <mergeCell ref="D4:H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tabSelected="1" workbookViewId="0">
      <selection activeCell="F6" sqref="F6:G6"/>
    </sheetView>
  </sheetViews>
  <sheetFormatPr defaultColWidth="9" defaultRowHeight="15.6" outlineLevelCol="6"/>
  <cols>
    <col min="1" max="1" width="0.266666666666667" customWidth="1"/>
    <col min="2" max="2" width="19.675" customWidth="1"/>
    <col min="3" max="3" width="53.4666666666667" customWidth="1"/>
    <col min="4" max="4" width="13.5" customWidth="1"/>
    <col min="5" max="5" width="17.2333333333333" customWidth="1"/>
    <col min="6" max="6" width="13.5" customWidth="1"/>
    <col min="7" max="7" width="15.2" customWidth="1"/>
    <col min="8" max="9" width="9.76666666666667" customWidth="1"/>
  </cols>
  <sheetData>
    <row r="1" ht="16.35" customHeight="1" spans="1:7">
      <c r="A1" s="1"/>
      <c r="B1" s="2" t="s">
        <v>413</v>
      </c>
      <c r="C1" s="1"/>
      <c r="D1" s="1"/>
      <c r="E1" s="1"/>
      <c r="F1" s="1"/>
      <c r="G1" s="1"/>
    </row>
    <row r="2" ht="16.35" customHeight="1" spans="2:7">
      <c r="B2" s="3" t="s">
        <v>414</v>
      </c>
      <c r="C2" s="3"/>
      <c r="D2" s="3"/>
      <c r="E2" s="3"/>
      <c r="F2" s="3"/>
      <c r="G2" s="3"/>
    </row>
    <row r="3" ht="16.35" customHeight="1" spans="2:7">
      <c r="B3" s="3"/>
      <c r="C3" s="3"/>
      <c r="D3" s="3"/>
      <c r="E3" s="3"/>
      <c r="F3" s="3"/>
      <c r="G3" s="3"/>
    </row>
    <row r="4" ht="16.35" customHeight="1"/>
    <row r="5" ht="19.8" customHeight="1" spans="7:7">
      <c r="G5" s="4" t="s">
        <v>2</v>
      </c>
    </row>
    <row r="6" ht="37.95" customHeight="1" spans="2:7">
      <c r="B6" s="5" t="s">
        <v>415</v>
      </c>
      <c r="C6" s="6" t="s">
        <v>416</v>
      </c>
      <c r="D6" s="6"/>
      <c r="E6" s="7" t="s">
        <v>417</v>
      </c>
      <c r="F6" s="8">
        <v>40405.47</v>
      </c>
      <c r="G6" s="8"/>
    </row>
    <row r="7" ht="145" customHeight="1" spans="2:7">
      <c r="B7" s="5" t="s">
        <v>418</v>
      </c>
      <c r="C7" s="9" t="s">
        <v>419</v>
      </c>
      <c r="D7" s="9"/>
      <c r="E7" s="9"/>
      <c r="F7" s="9"/>
      <c r="G7" s="9"/>
    </row>
    <row r="8" ht="23.25" customHeight="1" spans="2:7">
      <c r="B8" s="5" t="s">
        <v>420</v>
      </c>
      <c r="C8" s="7" t="s">
        <v>421</v>
      </c>
      <c r="D8" s="7" t="s">
        <v>422</v>
      </c>
      <c r="E8" s="7" t="s">
        <v>423</v>
      </c>
      <c r="F8" s="7" t="s">
        <v>424</v>
      </c>
      <c r="G8" s="7" t="s">
        <v>425</v>
      </c>
    </row>
    <row r="9" ht="18.95" customHeight="1" spans="2:7">
      <c r="B9" s="5"/>
      <c r="C9" s="10" t="s">
        <v>426</v>
      </c>
      <c r="D9" s="11" t="s">
        <v>427</v>
      </c>
      <c r="E9" s="11" t="s">
        <v>428</v>
      </c>
      <c r="F9" s="11" t="s">
        <v>429</v>
      </c>
      <c r="G9" s="11" t="s">
        <v>430</v>
      </c>
    </row>
    <row r="10" ht="18.95" customHeight="1" spans="2:7">
      <c r="B10" s="5"/>
      <c r="C10" s="10" t="s">
        <v>431</v>
      </c>
      <c r="D10" s="11" t="s">
        <v>427</v>
      </c>
      <c r="E10" s="11" t="s">
        <v>432</v>
      </c>
      <c r="F10" s="11" t="s">
        <v>429</v>
      </c>
      <c r="G10" s="11" t="s">
        <v>433</v>
      </c>
    </row>
    <row r="11" ht="18.95" customHeight="1" spans="2:7">
      <c r="B11" s="5"/>
      <c r="C11" s="10" t="s">
        <v>434</v>
      </c>
      <c r="D11" s="11" t="s">
        <v>427</v>
      </c>
      <c r="E11" s="11" t="s">
        <v>435</v>
      </c>
      <c r="F11" s="11" t="s">
        <v>429</v>
      </c>
      <c r="G11" s="11" t="s">
        <v>436</v>
      </c>
    </row>
    <row r="12" ht="18.95" customHeight="1" spans="2:7">
      <c r="B12" s="5"/>
      <c r="C12" s="10" t="s">
        <v>437</v>
      </c>
      <c r="D12" s="11" t="s">
        <v>427</v>
      </c>
      <c r="E12" s="11" t="s">
        <v>438</v>
      </c>
      <c r="F12" s="11" t="s">
        <v>429</v>
      </c>
      <c r="G12" s="11" t="s">
        <v>439</v>
      </c>
    </row>
    <row r="13" ht="18.95" customHeight="1" spans="2:7">
      <c r="B13" s="5"/>
      <c r="C13" s="10" t="s">
        <v>440</v>
      </c>
      <c r="D13" s="11" t="s">
        <v>427</v>
      </c>
      <c r="E13" s="11" t="s">
        <v>441</v>
      </c>
      <c r="F13" s="11" t="s">
        <v>429</v>
      </c>
      <c r="G13" s="11" t="s">
        <v>442</v>
      </c>
    </row>
    <row r="14" ht="18.95" customHeight="1" spans="2:7">
      <c r="B14" s="5"/>
      <c r="C14" s="10" t="s">
        <v>443</v>
      </c>
      <c r="D14" s="11" t="s">
        <v>427</v>
      </c>
      <c r="E14" s="11" t="s">
        <v>441</v>
      </c>
      <c r="F14" s="11" t="s">
        <v>429</v>
      </c>
      <c r="G14" s="11" t="s">
        <v>444</v>
      </c>
    </row>
    <row r="15" ht="18.95" customHeight="1" spans="2:7">
      <c r="B15" s="5"/>
      <c r="C15" s="10" t="s">
        <v>445</v>
      </c>
      <c r="D15" s="11" t="s">
        <v>427</v>
      </c>
      <c r="E15" s="11" t="s">
        <v>446</v>
      </c>
      <c r="F15" s="11" t="s">
        <v>429</v>
      </c>
      <c r="G15" s="11" t="s">
        <v>447</v>
      </c>
    </row>
    <row r="16" ht="18.95" customHeight="1" spans="2:7">
      <c r="B16" s="5"/>
      <c r="C16" s="10" t="s">
        <v>448</v>
      </c>
      <c r="D16" s="11" t="s">
        <v>427</v>
      </c>
      <c r="E16" s="11" t="s">
        <v>446</v>
      </c>
      <c r="F16" s="11" t="s">
        <v>429</v>
      </c>
      <c r="G16" s="11" t="s">
        <v>449</v>
      </c>
    </row>
    <row r="17" ht="18.95" customHeight="1" spans="2:7">
      <c r="B17" s="5"/>
      <c r="C17" s="10" t="s">
        <v>450</v>
      </c>
      <c r="D17" s="11" t="s">
        <v>427</v>
      </c>
      <c r="E17" s="11" t="s">
        <v>446</v>
      </c>
      <c r="F17" s="11" t="s">
        <v>451</v>
      </c>
      <c r="G17" s="11" t="s">
        <v>452</v>
      </c>
    </row>
    <row r="18" ht="18.95" customHeight="1" spans="2:7">
      <c r="B18" s="5"/>
      <c r="C18" s="10" t="s">
        <v>453</v>
      </c>
      <c r="D18" s="11" t="s">
        <v>427</v>
      </c>
      <c r="E18" s="11" t="s">
        <v>454</v>
      </c>
      <c r="F18" s="11" t="s">
        <v>429</v>
      </c>
      <c r="G18" s="11" t="s">
        <v>455</v>
      </c>
    </row>
    <row r="19" ht="24.15" customHeight="1" spans="2:5">
      <c r="B19" s="12" t="s">
        <v>456</v>
      </c>
      <c r="E19" s="13" t="s">
        <v>457</v>
      </c>
    </row>
  </sheetData>
  <mergeCells count="5">
    <mergeCell ref="C6:D6"/>
    <mergeCell ref="F6:G6"/>
    <mergeCell ref="C7:G7"/>
    <mergeCell ref="B8:B18"/>
    <mergeCell ref="B2:G3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3"/>
  <sheetViews>
    <sheetView view="pageBreakPreview" zoomScaleNormal="100" zoomScaleSheetLayoutView="100" topLeftCell="A3" workbookViewId="0">
      <selection activeCell="G24" sqref="E7 G24"/>
    </sheetView>
  </sheetViews>
  <sheetFormatPr defaultColWidth="9" defaultRowHeight="15.6" outlineLevelCol="6"/>
  <cols>
    <col min="1" max="1" width="0.133333333333333" customWidth="1"/>
    <col min="2" max="2" width="9.76666666666667" customWidth="1"/>
    <col min="3" max="3" width="33.25" customWidth="1"/>
    <col min="4" max="4" width="12.075" customWidth="1"/>
    <col min="5" max="5" width="12.75" customWidth="1"/>
    <col min="6" max="6" width="13.1583333333333" customWidth="1"/>
    <col min="7" max="7" width="13.4333333333333" customWidth="1"/>
    <col min="8" max="8" width="9.76666666666667" customWidth="1"/>
  </cols>
  <sheetData>
    <row r="1" ht="16.35" customHeight="1" spans="1:7">
      <c r="A1" s="1"/>
      <c r="B1" s="2" t="s">
        <v>29</v>
      </c>
      <c r="C1" s="1"/>
      <c r="D1" s="1"/>
      <c r="E1" s="1"/>
      <c r="F1" s="1"/>
      <c r="G1" s="1"/>
    </row>
    <row r="2" ht="13" customHeight="1" spans="2:7">
      <c r="B2" s="52" t="s">
        <v>30</v>
      </c>
      <c r="C2" s="52"/>
      <c r="D2" s="52"/>
      <c r="E2" s="52"/>
      <c r="F2" s="52"/>
      <c r="G2" s="52"/>
    </row>
    <row r="3" ht="11" customHeight="1" spans="2:7">
      <c r="B3" s="52"/>
      <c r="C3" s="52"/>
      <c r="D3" s="52"/>
      <c r="E3" s="52"/>
      <c r="F3" s="52"/>
      <c r="G3" s="52"/>
    </row>
    <row r="4" ht="20.7" customHeight="1" spans="2:7">
      <c r="B4" s="1"/>
      <c r="C4" s="1"/>
      <c r="D4" s="1"/>
      <c r="E4" s="1"/>
      <c r="F4" s="1"/>
      <c r="G4" s="20" t="s">
        <v>2</v>
      </c>
    </row>
    <row r="5" ht="26" customHeight="1" spans="2:7">
      <c r="B5" s="53" t="s">
        <v>31</v>
      </c>
      <c r="C5" s="53"/>
      <c r="D5" s="53" t="s">
        <v>32</v>
      </c>
      <c r="E5" s="53" t="s">
        <v>33</v>
      </c>
      <c r="F5" s="53"/>
      <c r="G5" s="53"/>
    </row>
    <row r="6" ht="25" customHeight="1" spans="2:7">
      <c r="B6" s="53" t="s">
        <v>34</v>
      </c>
      <c r="C6" s="53" t="s">
        <v>35</v>
      </c>
      <c r="D6" s="53"/>
      <c r="E6" s="53" t="s">
        <v>36</v>
      </c>
      <c r="F6" s="53" t="s">
        <v>37</v>
      </c>
      <c r="G6" s="53" t="s">
        <v>38</v>
      </c>
    </row>
    <row r="7" ht="22.4" customHeight="1" spans="2:7">
      <c r="B7" s="16" t="s">
        <v>7</v>
      </c>
      <c r="C7" s="16"/>
      <c r="D7" s="55">
        <v>7559.71</v>
      </c>
      <c r="E7" s="56">
        <v>8929.28</v>
      </c>
      <c r="F7" s="55">
        <v>4039.26</v>
      </c>
      <c r="G7" s="56">
        <v>4890.03</v>
      </c>
    </row>
    <row r="8" ht="19.8" customHeight="1" spans="2:7">
      <c r="B8" s="50" t="s">
        <v>39</v>
      </c>
      <c r="C8" s="51" t="s">
        <v>14</v>
      </c>
      <c r="D8" s="57">
        <v>18.09</v>
      </c>
      <c r="E8" s="57">
        <v>18.33</v>
      </c>
      <c r="F8" s="57">
        <v>18.33</v>
      </c>
      <c r="G8" s="57"/>
    </row>
    <row r="9" ht="17.25" customHeight="1" spans="2:7">
      <c r="B9" s="50" t="s">
        <v>40</v>
      </c>
      <c r="C9" s="51" t="s">
        <v>41</v>
      </c>
      <c r="D9" s="57">
        <v>18.09</v>
      </c>
      <c r="E9" s="57">
        <v>18.33</v>
      </c>
      <c r="F9" s="57">
        <v>18.33</v>
      </c>
      <c r="G9" s="57"/>
    </row>
    <row r="10" ht="18.95" customHeight="1" spans="2:7">
      <c r="B10" s="50" t="s">
        <v>42</v>
      </c>
      <c r="C10" s="51" t="s">
        <v>43</v>
      </c>
      <c r="D10" s="57">
        <v>18.09</v>
      </c>
      <c r="E10" s="57">
        <v>18.33</v>
      </c>
      <c r="F10" s="57">
        <v>18.33</v>
      </c>
      <c r="G10" s="57"/>
    </row>
    <row r="11" ht="19.8" customHeight="1" spans="2:7">
      <c r="B11" s="50" t="s">
        <v>44</v>
      </c>
      <c r="C11" s="51" t="s">
        <v>16</v>
      </c>
      <c r="D11" s="57">
        <v>1032.72</v>
      </c>
      <c r="E11" s="57">
        <v>734.03</v>
      </c>
      <c r="F11" s="57">
        <v>728.14</v>
      </c>
      <c r="G11" s="57">
        <v>5.89</v>
      </c>
    </row>
    <row r="12" ht="17.25" customHeight="1" spans="2:7">
      <c r="B12" s="50" t="s">
        <v>45</v>
      </c>
      <c r="C12" s="51" t="s">
        <v>46</v>
      </c>
      <c r="D12" s="57">
        <v>1024.97</v>
      </c>
      <c r="E12" s="57">
        <v>728.14</v>
      </c>
      <c r="F12" s="57">
        <v>728.14</v>
      </c>
      <c r="G12" s="57"/>
    </row>
    <row r="13" ht="18.95" customHeight="1" spans="2:7">
      <c r="B13" s="50" t="s">
        <v>47</v>
      </c>
      <c r="C13" s="51" t="s">
        <v>48</v>
      </c>
      <c r="D13" s="57">
        <v>197.36</v>
      </c>
      <c r="E13" s="57">
        <v>199.92</v>
      </c>
      <c r="F13" s="57">
        <v>199.92</v>
      </c>
      <c r="G13" s="57"/>
    </row>
    <row r="14" ht="18.95" customHeight="1" spans="2:7">
      <c r="B14" s="50" t="s">
        <v>49</v>
      </c>
      <c r="C14" s="51" t="s">
        <v>50</v>
      </c>
      <c r="D14" s="57">
        <v>511.61</v>
      </c>
      <c r="E14" s="57">
        <v>99.96</v>
      </c>
      <c r="F14" s="57">
        <v>99.96</v>
      </c>
      <c r="G14" s="57"/>
    </row>
    <row r="15" ht="18.95" customHeight="1" spans="2:7">
      <c r="B15" s="50" t="s">
        <v>51</v>
      </c>
      <c r="C15" s="51" t="s">
        <v>52</v>
      </c>
      <c r="D15" s="57">
        <v>316</v>
      </c>
      <c r="E15" s="57">
        <v>428.26</v>
      </c>
      <c r="F15" s="57">
        <v>428.26</v>
      </c>
      <c r="G15" s="57"/>
    </row>
    <row r="16" ht="17.25" customHeight="1" spans="2:7">
      <c r="B16" s="50" t="s">
        <v>53</v>
      </c>
      <c r="C16" s="51" t="s">
        <v>54</v>
      </c>
      <c r="D16" s="57">
        <v>7.75</v>
      </c>
      <c r="E16" s="57">
        <v>5.89</v>
      </c>
      <c r="F16" s="57"/>
      <c r="G16" s="57">
        <v>5.89</v>
      </c>
    </row>
    <row r="17" ht="18.95" customHeight="1" spans="2:7">
      <c r="B17" s="50" t="s">
        <v>55</v>
      </c>
      <c r="C17" s="51" t="s">
        <v>56</v>
      </c>
      <c r="D17" s="57">
        <v>7.75</v>
      </c>
      <c r="E17" s="57">
        <v>5.89</v>
      </c>
      <c r="F17" s="57"/>
      <c r="G17" s="57">
        <v>5.89</v>
      </c>
    </row>
    <row r="18" ht="19.8" customHeight="1" spans="2:7">
      <c r="B18" s="50" t="s">
        <v>57</v>
      </c>
      <c r="C18" s="51" t="s">
        <v>18</v>
      </c>
      <c r="D18" s="57">
        <v>180.07</v>
      </c>
      <c r="E18" s="57">
        <v>182.59</v>
      </c>
      <c r="F18" s="57">
        <v>182.59</v>
      </c>
      <c r="G18" s="57"/>
    </row>
    <row r="19" ht="17.25" customHeight="1" spans="2:7">
      <c r="B19" s="50" t="s">
        <v>58</v>
      </c>
      <c r="C19" s="51" t="s">
        <v>59</v>
      </c>
      <c r="D19" s="57">
        <v>180.07</v>
      </c>
      <c r="E19" s="57">
        <v>182.59</v>
      </c>
      <c r="F19" s="57">
        <v>182.59</v>
      </c>
      <c r="G19" s="57"/>
    </row>
    <row r="20" ht="18.95" customHeight="1" spans="2:7">
      <c r="B20" s="50" t="s">
        <v>60</v>
      </c>
      <c r="C20" s="51" t="s">
        <v>61</v>
      </c>
      <c r="D20" s="57">
        <v>64.15</v>
      </c>
      <c r="E20" s="57">
        <v>36.65</v>
      </c>
      <c r="F20" s="57">
        <v>36.65</v>
      </c>
      <c r="G20" s="57"/>
    </row>
    <row r="21" ht="18.95" customHeight="1" spans="2:7">
      <c r="B21" s="50" t="s">
        <v>62</v>
      </c>
      <c r="C21" s="51" t="s">
        <v>63</v>
      </c>
      <c r="D21" s="57">
        <v>59.2</v>
      </c>
      <c r="E21" s="57">
        <v>88.3</v>
      </c>
      <c r="F21" s="57">
        <v>88.3</v>
      </c>
      <c r="G21" s="57"/>
    </row>
    <row r="22" ht="18.95" customHeight="1" spans="2:7">
      <c r="B22" s="50" t="s">
        <v>64</v>
      </c>
      <c r="C22" s="51" t="s">
        <v>65</v>
      </c>
      <c r="D22" s="57">
        <v>56.72</v>
      </c>
      <c r="E22" s="57">
        <v>57.64</v>
      </c>
      <c r="F22" s="57">
        <v>57.64</v>
      </c>
      <c r="G22" s="57"/>
    </row>
    <row r="23" ht="19.8" customHeight="1" spans="2:7">
      <c r="B23" s="50" t="s">
        <v>66</v>
      </c>
      <c r="C23" s="51" t="s">
        <v>20</v>
      </c>
      <c r="D23" s="57">
        <v>6180.8</v>
      </c>
      <c r="E23" s="57">
        <f>E24</f>
        <v>7844.39</v>
      </c>
      <c r="F23" s="57">
        <v>2960.26</v>
      </c>
      <c r="G23" s="57">
        <f>G24</f>
        <v>4884.13</v>
      </c>
    </row>
    <row r="24" ht="17.25" customHeight="1" spans="2:7">
      <c r="B24" s="50" t="s">
        <v>67</v>
      </c>
      <c r="C24" s="51" t="s">
        <v>68</v>
      </c>
      <c r="D24" s="57">
        <v>6180.8</v>
      </c>
      <c r="E24" s="57">
        <f>F24+G24</f>
        <v>7844.39</v>
      </c>
      <c r="F24" s="57">
        <v>2960.26</v>
      </c>
      <c r="G24" s="58">
        <v>4884.13</v>
      </c>
    </row>
    <row r="25" ht="18.95" customHeight="1" spans="2:7">
      <c r="B25" s="50" t="s">
        <v>69</v>
      </c>
      <c r="C25" s="51" t="s">
        <v>70</v>
      </c>
      <c r="D25" s="57">
        <v>982.93</v>
      </c>
      <c r="E25" s="57">
        <f t="shared" ref="E25:E39" si="0">F25+G25</f>
        <v>1042.79</v>
      </c>
      <c r="F25" s="57">
        <v>1032.53</v>
      </c>
      <c r="G25" s="57">
        <v>10.26</v>
      </c>
    </row>
    <row r="26" ht="18.95" customHeight="1" spans="2:7">
      <c r="B26" s="50" t="s">
        <v>71</v>
      </c>
      <c r="C26" s="51" t="s">
        <v>72</v>
      </c>
      <c r="D26" s="57">
        <v>240.76</v>
      </c>
      <c r="E26" s="57">
        <f>F26+G26</f>
        <v>119.91</v>
      </c>
      <c r="F26" s="57"/>
      <c r="G26" s="57">
        <v>119.91</v>
      </c>
    </row>
    <row r="27" ht="18.95" customHeight="1" spans="2:7">
      <c r="B27" s="50" t="s">
        <v>73</v>
      </c>
      <c r="C27" s="51" t="s">
        <v>74</v>
      </c>
      <c r="D27" s="57"/>
      <c r="E27" s="57">
        <f>F27+G27</f>
        <v>940.09</v>
      </c>
      <c r="F27" s="57"/>
      <c r="G27" s="57">
        <v>940.09</v>
      </c>
    </row>
    <row r="28" ht="18.95" customHeight="1" spans="2:7">
      <c r="B28" s="50" t="s">
        <v>75</v>
      </c>
      <c r="C28" s="51" t="s">
        <v>76</v>
      </c>
      <c r="D28" s="57">
        <v>1729.54</v>
      </c>
      <c r="E28" s="57">
        <f>F28+G28</f>
        <v>2281.91</v>
      </c>
      <c r="F28" s="57">
        <v>1406.86</v>
      </c>
      <c r="G28" s="57">
        <v>875.05</v>
      </c>
    </row>
    <row r="29" ht="18.95" customHeight="1" spans="2:7">
      <c r="B29" s="50" t="s">
        <v>77</v>
      </c>
      <c r="C29" s="51" t="s">
        <v>78</v>
      </c>
      <c r="D29" s="57"/>
      <c r="E29" s="57">
        <f>F29+G29</f>
        <v>358.11</v>
      </c>
      <c r="F29" s="57"/>
      <c r="G29" s="57">
        <v>358.11</v>
      </c>
    </row>
    <row r="30" ht="18.95" customHeight="1" spans="2:7">
      <c r="B30" s="50" t="s">
        <v>79</v>
      </c>
      <c r="C30" s="51" t="s">
        <v>80</v>
      </c>
      <c r="D30" s="57">
        <v>5</v>
      </c>
      <c r="E30" s="57">
        <f>F30+G30</f>
        <v>5</v>
      </c>
      <c r="F30" s="57"/>
      <c r="G30" s="57">
        <v>5</v>
      </c>
    </row>
    <row r="31" ht="18.95" customHeight="1" spans="2:7">
      <c r="B31" s="50" t="s">
        <v>81</v>
      </c>
      <c r="C31" s="51" t="s">
        <v>82</v>
      </c>
      <c r="D31" s="57">
        <v>501.1</v>
      </c>
      <c r="E31" s="57">
        <f>F31+G31</f>
        <v>96</v>
      </c>
      <c r="F31" s="57"/>
      <c r="G31" s="57">
        <v>96</v>
      </c>
    </row>
    <row r="32" ht="18.95" customHeight="1" spans="2:7">
      <c r="B32" s="50" t="s">
        <v>83</v>
      </c>
      <c r="C32" s="51" t="s">
        <v>84</v>
      </c>
      <c r="D32" s="57">
        <v>478.9</v>
      </c>
      <c r="E32" s="57">
        <f>F32+G32</f>
        <v>551.07</v>
      </c>
      <c r="F32" s="57">
        <v>520.86</v>
      </c>
      <c r="G32" s="57">
        <v>30.21</v>
      </c>
    </row>
    <row r="33" ht="18.95" customHeight="1" spans="2:7">
      <c r="B33" s="50" t="s">
        <v>85</v>
      </c>
      <c r="C33" s="51" t="s">
        <v>86</v>
      </c>
      <c r="D33" s="57">
        <v>69.4</v>
      </c>
      <c r="E33" s="57">
        <f>F33+G33</f>
        <v>94.5</v>
      </c>
      <c r="F33" s="57"/>
      <c r="G33" s="57">
        <v>94.5</v>
      </c>
    </row>
    <row r="34" ht="18.95" customHeight="1" spans="2:7">
      <c r="B34" s="50" t="s">
        <v>87</v>
      </c>
      <c r="C34" s="51" t="s">
        <v>88</v>
      </c>
      <c r="D34" s="57">
        <v>147.82</v>
      </c>
      <c r="E34" s="57">
        <f>F34+G34</f>
        <v>503.91</v>
      </c>
      <c r="F34" s="57"/>
      <c r="G34" s="57">
        <v>503.91</v>
      </c>
    </row>
    <row r="35" ht="18.95" customHeight="1" spans="2:7">
      <c r="B35" s="50" t="s">
        <v>89</v>
      </c>
      <c r="C35" s="59" t="s">
        <v>90</v>
      </c>
      <c r="D35" s="57">
        <v>80.95</v>
      </c>
      <c r="E35" s="57">
        <f>F35+G35</f>
        <v>340</v>
      </c>
      <c r="F35" s="57"/>
      <c r="G35" s="57">
        <v>340</v>
      </c>
    </row>
    <row r="36" ht="18.95" customHeight="1" spans="2:7">
      <c r="B36" s="50" t="s">
        <v>91</v>
      </c>
      <c r="C36" s="59" t="s">
        <v>92</v>
      </c>
      <c r="D36" s="57"/>
      <c r="E36" s="57">
        <f>F36+G36</f>
        <v>80</v>
      </c>
      <c r="F36" s="57"/>
      <c r="G36" s="57">
        <v>80</v>
      </c>
    </row>
    <row r="37" ht="18.95" customHeight="1" spans="2:7">
      <c r="B37" s="60" t="s">
        <v>93</v>
      </c>
      <c r="C37" s="59" t="s">
        <v>94</v>
      </c>
      <c r="D37" s="57"/>
      <c r="E37" s="57">
        <f>F37+G37</f>
        <v>41.65</v>
      </c>
      <c r="F37" s="57"/>
      <c r="G37" s="57">
        <v>41.65</v>
      </c>
    </row>
    <row r="38" ht="18.95" customHeight="1" spans="2:7">
      <c r="B38" s="50" t="s">
        <v>95</v>
      </c>
      <c r="C38" s="51" t="s">
        <v>96</v>
      </c>
      <c r="D38" s="57"/>
      <c r="E38" s="57">
        <f>F38+G38</f>
        <v>150</v>
      </c>
      <c r="F38" s="57"/>
      <c r="G38" s="57">
        <v>150</v>
      </c>
    </row>
    <row r="39" ht="18.95" customHeight="1" spans="2:7">
      <c r="B39" s="50" t="s">
        <v>97</v>
      </c>
      <c r="C39" s="51" t="s">
        <v>98</v>
      </c>
      <c r="D39" s="57">
        <v>1944.4</v>
      </c>
      <c r="E39" s="57">
        <f>F39+G39</f>
        <v>1239.45</v>
      </c>
      <c r="F39" s="57"/>
      <c r="G39" s="57">
        <v>1239.45</v>
      </c>
    </row>
    <row r="40" ht="19.8" customHeight="1" spans="2:7">
      <c r="B40" s="50" t="s">
        <v>99</v>
      </c>
      <c r="C40" s="51" t="s">
        <v>21</v>
      </c>
      <c r="D40" s="57">
        <v>148.02</v>
      </c>
      <c r="E40" s="57">
        <v>149.94</v>
      </c>
      <c r="F40" s="57">
        <v>149.94</v>
      </c>
      <c r="G40" s="57"/>
    </row>
    <row r="41" ht="17.25" customHeight="1" spans="2:7">
      <c r="B41" s="50" t="s">
        <v>100</v>
      </c>
      <c r="C41" s="51" t="s">
        <v>101</v>
      </c>
      <c r="D41" s="57">
        <v>148.02</v>
      </c>
      <c r="E41" s="57">
        <v>149.94</v>
      </c>
      <c r="F41" s="57">
        <v>149.94</v>
      </c>
      <c r="G41" s="57"/>
    </row>
    <row r="42" ht="18.95" customHeight="1" spans="2:7">
      <c r="B42" s="50" t="s">
        <v>102</v>
      </c>
      <c r="C42" s="51" t="s">
        <v>103</v>
      </c>
      <c r="D42" s="57">
        <v>148.02</v>
      </c>
      <c r="E42" s="57">
        <v>149.94</v>
      </c>
      <c r="F42" s="57">
        <v>149.94</v>
      </c>
      <c r="G42" s="57"/>
    </row>
    <row r="43" ht="23.25" customHeight="1" spans="2:7">
      <c r="B43" s="61" t="s">
        <v>104</v>
      </c>
      <c r="C43" s="61"/>
      <c r="D43" s="61"/>
      <c r="E43" s="61"/>
      <c r="F43" s="61"/>
      <c r="G43" s="61"/>
    </row>
  </sheetData>
  <mergeCells count="6">
    <mergeCell ref="B5:C5"/>
    <mergeCell ref="E5:G5"/>
    <mergeCell ref="B7:C7"/>
    <mergeCell ref="B43:G43"/>
    <mergeCell ref="D5:D6"/>
    <mergeCell ref="B2:G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6"/>
  <sheetViews>
    <sheetView topLeftCell="A25" workbookViewId="0">
      <selection activeCell="E41" sqref="E41"/>
    </sheetView>
  </sheetViews>
  <sheetFormatPr defaultColWidth="9" defaultRowHeight="15.6" outlineLevelCol="5"/>
  <cols>
    <col min="1" max="1" width="0.266666666666667" customWidth="1"/>
    <col min="2" max="2" width="12.75" customWidth="1"/>
    <col min="3" max="3" width="27.625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1"/>
      <c r="B1" s="54" t="s">
        <v>105</v>
      </c>
      <c r="C1" s="45"/>
      <c r="D1" s="45"/>
      <c r="E1" s="45"/>
      <c r="F1" s="45"/>
    </row>
    <row r="2" ht="16.35" customHeight="1" spans="2:6">
      <c r="B2" s="47" t="s">
        <v>106</v>
      </c>
      <c r="C2" s="47"/>
      <c r="D2" s="47"/>
      <c r="E2" s="47"/>
      <c r="F2" s="47"/>
    </row>
    <row r="3" ht="16.35" customHeight="1" spans="2:6">
      <c r="B3" s="47"/>
      <c r="C3" s="47"/>
      <c r="D3" s="47"/>
      <c r="E3" s="47"/>
      <c r="F3" s="47"/>
    </row>
    <row r="4" ht="16.35" customHeight="1" spans="2:6">
      <c r="B4" s="45"/>
      <c r="C4" s="45"/>
      <c r="D4" s="45"/>
      <c r="E4" s="45"/>
      <c r="F4" s="45"/>
    </row>
    <row r="5" ht="19.8" customHeight="1" spans="2:6">
      <c r="B5" s="45"/>
      <c r="C5" s="45"/>
      <c r="D5" s="45"/>
      <c r="E5" s="45"/>
      <c r="F5" s="20" t="s">
        <v>2</v>
      </c>
    </row>
    <row r="6" ht="36.2" customHeight="1" spans="2:6">
      <c r="B6" s="48" t="s">
        <v>107</v>
      </c>
      <c r="C6" s="48"/>
      <c r="D6" s="48" t="s">
        <v>108</v>
      </c>
      <c r="E6" s="48"/>
      <c r="F6" s="48"/>
    </row>
    <row r="7" ht="27.6" customHeight="1" spans="2:6">
      <c r="B7" s="48" t="s">
        <v>34</v>
      </c>
      <c r="C7" s="48" t="s">
        <v>35</v>
      </c>
      <c r="D7" s="48" t="s">
        <v>36</v>
      </c>
      <c r="E7" s="48" t="s">
        <v>109</v>
      </c>
      <c r="F7" s="48" t="s">
        <v>110</v>
      </c>
    </row>
    <row r="8" ht="19.8" customHeight="1" spans="2:6">
      <c r="B8" s="49" t="s">
        <v>7</v>
      </c>
      <c r="C8" s="49"/>
      <c r="D8" s="17">
        <v>4039.26</v>
      </c>
      <c r="E8" s="17">
        <v>3244.33</v>
      </c>
      <c r="F8" s="17">
        <v>794.93</v>
      </c>
    </row>
    <row r="9" ht="19.8" customHeight="1" spans="2:6">
      <c r="B9" s="50" t="s">
        <v>111</v>
      </c>
      <c r="C9" s="51" t="s">
        <v>112</v>
      </c>
      <c r="D9" s="19">
        <v>2783.83</v>
      </c>
      <c r="E9" s="19">
        <v>2783.83</v>
      </c>
      <c r="F9" s="19"/>
    </row>
    <row r="10" ht="18.95" customHeight="1" spans="2:6">
      <c r="B10" s="50" t="s">
        <v>113</v>
      </c>
      <c r="C10" s="51" t="s">
        <v>114</v>
      </c>
      <c r="D10" s="19">
        <v>636.97</v>
      </c>
      <c r="E10" s="19">
        <v>636.97</v>
      </c>
      <c r="F10" s="19"/>
    </row>
    <row r="11" ht="18.95" customHeight="1" spans="2:6">
      <c r="B11" s="50" t="s">
        <v>115</v>
      </c>
      <c r="C11" s="51" t="s">
        <v>116</v>
      </c>
      <c r="D11" s="19">
        <v>173.97</v>
      </c>
      <c r="E11" s="19">
        <v>173.97</v>
      </c>
      <c r="F11" s="19"/>
    </row>
    <row r="12" ht="18.95" customHeight="1" spans="2:6">
      <c r="B12" s="50" t="s">
        <v>117</v>
      </c>
      <c r="C12" s="51" t="s">
        <v>118</v>
      </c>
      <c r="D12" s="19">
        <v>191.02</v>
      </c>
      <c r="E12" s="19">
        <v>191.02</v>
      </c>
      <c r="F12" s="19"/>
    </row>
    <row r="13" ht="18.95" customHeight="1" spans="2:6">
      <c r="B13" s="50" t="s">
        <v>119</v>
      </c>
      <c r="C13" s="51" t="s">
        <v>120</v>
      </c>
      <c r="D13" s="19">
        <v>1099.47</v>
      </c>
      <c r="E13" s="19">
        <v>1099.47</v>
      </c>
      <c r="F13" s="19"/>
    </row>
    <row r="14" ht="18.95" customHeight="1" spans="2:6">
      <c r="B14" s="50" t="s">
        <v>121</v>
      </c>
      <c r="C14" s="51" t="s">
        <v>122</v>
      </c>
      <c r="D14" s="19">
        <v>199.92</v>
      </c>
      <c r="E14" s="19">
        <v>199.92</v>
      </c>
      <c r="F14" s="19"/>
    </row>
    <row r="15" ht="18.95" customHeight="1" spans="2:6">
      <c r="B15" s="50" t="s">
        <v>123</v>
      </c>
      <c r="C15" s="51" t="s">
        <v>124</v>
      </c>
      <c r="D15" s="19">
        <v>99.96</v>
      </c>
      <c r="E15" s="19">
        <v>99.96</v>
      </c>
      <c r="F15" s="19"/>
    </row>
    <row r="16" ht="18.95" customHeight="1" spans="2:6">
      <c r="B16" s="50" t="s">
        <v>125</v>
      </c>
      <c r="C16" s="51" t="s">
        <v>126</v>
      </c>
      <c r="D16" s="19">
        <v>124.95</v>
      </c>
      <c r="E16" s="19">
        <v>124.95</v>
      </c>
      <c r="F16" s="19"/>
    </row>
    <row r="17" ht="18.95" customHeight="1" spans="2:6">
      <c r="B17" s="50" t="s">
        <v>127</v>
      </c>
      <c r="C17" s="51" t="s">
        <v>128</v>
      </c>
      <c r="D17" s="19">
        <v>25.44</v>
      </c>
      <c r="E17" s="19">
        <v>25.44</v>
      </c>
      <c r="F17" s="19"/>
    </row>
    <row r="18" ht="18.95" customHeight="1" spans="2:6">
      <c r="B18" s="50" t="s">
        <v>129</v>
      </c>
      <c r="C18" s="51" t="s">
        <v>130</v>
      </c>
      <c r="D18" s="19">
        <v>3.75</v>
      </c>
      <c r="E18" s="19">
        <v>3.75</v>
      </c>
      <c r="F18" s="19"/>
    </row>
    <row r="19" ht="18.95" customHeight="1" spans="2:6">
      <c r="B19" s="50" t="s">
        <v>131</v>
      </c>
      <c r="C19" s="51" t="s">
        <v>132</v>
      </c>
      <c r="D19" s="19">
        <v>149.94</v>
      </c>
      <c r="E19" s="19">
        <v>149.94</v>
      </c>
      <c r="F19" s="19"/>
    </row>
    <row r="20" ht="18.95" customHeight="1" spans="2:6">
      <c r="B20" s="50" t="s">
        <v>133</v>
      </c>
      <c r="C20" s="51" t="s">
        <v>134</v>
      </c>
      <c r="D20" s="19">
        <v>78.43</v>
      </c>
      <c r="E20" s="19">
        <v>78.43</v>
      </c>
      <c r="F20" s="19"/>
    </row>
    <row r="21" ht="19.8" customHeight="1" spans="2:6">
      <c r="B21" s="50" t="s">
        <v>135</v>
      </c>
      <c r="C21" s="51" t="s">
        <v>136</v>
      </c>
      <c r="D21" s="19">
        <v>791.33</v>
      </c>
      <c r="E21" s="19"/>
      <c r="F21" s="19">
        <v>791.33</v>
      </c>
    </row>
    <row r="22" ht="18.95" customHeight="1" spans="2:6">
      <c r="B22" s="50" t="s">
        <v>137</v>
      </c>
      <c r="C22" s="51" t="s">
        <v>138</v>
      </c>
      <c r="D22" s="19">
        <v>44.5</v>
      </c>
      <c r="E22" s="19"/>
      <c r="F22" s="19">
        <v>44.5</v>
      </c>
    </row>
    <row r="23" ht="18.95" customHeight="1" spans="2:6">
      <c r="B23" s="50" t="s">
        <v>139</v>
      </c>
      <c r="C23" s="51" t="s">
        <v>140</v>
      </c>
      <c r="D23" s="19">
        <v>6</v>
      </c>
      <c r="E23" s="19"/>
      <c r="F23" s="19">
        <v>6</v>
      </c>
    </row>
    <row r="24" ht="18.95" customHeight="1" spans="2:6">
      <c r="B24" s="50" t="s">
        <v>141</v>
      </c>
      <c r="C24" s="51" t="s">
        <v>142</v>
      </c>
      <c r="D24" s="19">
        <v>5</v>
      </c>
      <c r="E24" s="19"/>
      <c r="F24" s="19">
        <v>5</v>
      </c>
    </row>
    <row r="25" ht="18.95" customHeight="1" spans="2:6">
      <c r="B25" s="50" t="s">
        <v>143</v>
      </c>
      <c r="C25" s="51" t="s">
        <v>144</v>
      </c>
      <c r="D25" s="19">
        <v>7</v>
      </c>
      <c r="E25" s="19"/>
      <c r="F25" s="19">
        <v>7</v>
      </c>
    </row>
    <row r="26" ht="18.95" customHeight="1" spans="2:6">
      <c r="B26" s="50" t="s">
        <v>145</v>
      </c>
      <c r="C26" s="51" t="s">
        <v>146</v>
      </c>
      <c r="D26" s="19">
        <v>37.12</v>
      </c>
      <c r="E26" s="19"/>
      <c r="F26" s="19">
        <v>37.12</v>
      </c>
    </row>
    <row r="27" ht="18.95" customHeight="1" spans="2:6">
      <c r="B27" s="50" t="s">
        <v>147</v>
      </c>
      <c r="C27" s="51" t="s">
        <v>148</v>
      </c>
      <c r="D27" s="19">
        <v>45</v>
      </c>
      <c r="E27" s="19"/>
      <c r="F27" s="19">
        <v>45</v>
      </c>
    </row>
    <row r="28" ht="18.95" customHeight="1" spans="2:6">
      <c r="B28" s="50" t="s">
        <v>149</v>
      </c>
      <c r="C28" s="51" t="s">
        <v>150</v>
      </c>
      <c r="D28" s="19">
        <v>41.74</v>
      </c>
      <c r="E28" s="19"/>
      <c r="F28" s="19">
        <v>41.74</v>
      </c>
    </row>
    <row r="29" ht="18.95" customHeight="1" spans="2:6">
      <c r="B29" s="50" t="s">
        <v>151</v>
      </c>
      <c r="C29" s="51" t="s">
        <v>152</v>
      </c>
      <c r="D29" s="19">
        <v>170</v>
      </c>
      <c r="E29" s="19"/>
      <c r="F29" s="19">
        <v>170</v>
      </c>
    </row>
    <row r="30" ht="18.95" customHeight="1" spans="2:6">
      <c r="B30" s="50" t="s">
        <v>153</v>
      </c>
      <c r="C30" s="51" t="s">
        <v>154</v>
      </c>
      <c r="D30" s="19">
        <v>13</v>
      </c>
      <c r="E30" s="19"/>
      <c r="F30" s="19">
        <v>13</v>
      </c>
    </row>
    <row r="31" ht="18.95" customHeight="1" spans="2:6">
      <c r="B31" s="50" t="s">
        <v>155</v>
      </c>
      <c r="C31" s="51" t="s">
        <v>156</v>
      </c>
      <c r="D31" s="19">
        <v>2.5</v>
      </c>
      <c r="E31" s="19"/>
      <c r="F31" s="19">
        <v>2.5</v>
      </c>
    </row>
    <row r="32" ht="18.95" customHeight="1" spans="2:6">
      <c r="B32" s="50" t="s">
        <v>157</v>
      </c>
      <c r="C32" s="51" t="s">
        <v>158</v>
      </c>
      <c r="D32" s="19">
        <v>19.33</v>
      </c>
      <c r="E32" s="19"/>
      <c r="F32" s="19">
        <v>19.33</v>
      </c>
    </row>
    <row r="33" ht="18.95" customHeight="1" spans="2:6">
      <c r="B33" s="50" t="s">
        <v>159</v>
      </c>
      <c r="C33" s="51" t="s">
        <v>160</v>
      </c>
      <c r="D33" s="19">
        <v>7</v>
      </c>
      <c r="E33" s="19"/>
      <c r="F33" s="19">
        <v>7</v>
      </c>
    </row>
    <row r="34" ht="18.95" customHeight="1" spans="2:6">
      <c r="B34" s="50" t="s">
        <v>161</v>
      </c>
      <c r="C34" s="51" t="s">
        <v>162</v>
      </c>
      <c r="D34" s="19">
        <v>19</v>
      </c>
      <c r="E34" s="19"/>
      <c r="F34" s="19">
        <v>19</v>
      </c>
    </row>
    <row r="35" ht="18.95" customHeight="1" spans="2:6">
      <c r="B35" s="50" t="s">
        <v>163</v>
      </c>
      <c r="C35" s="51" t="s">
        <v>164</v>
      </c>
      <c r="D35" s="19">
        <v>0.5</v>
      </c>
      <c r="E35" s="19"/>
      <c r="F35" s="19">
        <v>0.5</v>
      </c>
    </row>
    <row r="36" ht="18.95" customHeight="1" spans="2:6">
      <c r="B36" s="50" t="s">
        <v>165</v>
      </c>
      <c r="C36" s="51" t="s">
        <v>166</v>
      </c>
      <c r="D36" s="19">
        <v>114.66</v>
      </c>
      <c r="E36" s="19"/>
      <c r="F36" s="19">
        <v>114.66</v>
      </c>
    </row>
    <row r="37" ht="18.95" customHeight="1" spans="2:6">
      <c r="B37" s="50" t="s">
        <v>167</v>
      </c>
      <c r="C37" s="51" t="s">
        <v>168</v>
      </c>
      <c r="D37" s="19">
        <v>38.73</v>
      </c>
      <c r="E37" s="19"/>
      <c r="F37" s="19">
        <v>38.73</v>
      </c>
    </row>
    <row r="38" ht="18.95" customHeight="1" spans="2:6">
      <c r="B38" s="50" t="s">
        <v>169</v>
      </c>
      <c r="C38" s="51" t="s">
        <v>170</v>
      </c>
      <c r="D38" s="19">
        <v>18</v>
      </c>
      <c r="E38" s="19"/>
      <c r="F38" s="19">
        <v>18</v>
      </c>
    </row>
    <row r="39" ht="18.95" customHeight="1" spans="2:6">
      <c r="B39" s="50" t="s">
        <v>171</v>
      </c>
      <c r="C39" s="51" t="s">
        <v>172</v>
      </c>
      <c r="D39" s="19">
        <v>36</v>
      </c>
      <c r="E39" s="19"/>
      <c r="F39" s="19">
        <v>36</v>
      </c>
    </row>
    <row r="40" ht="18.95" customHeight="1" spans="2:6">
      <c r="B40" s="50" t="s">
        <v>173</v>
      </c>
      <c r="C40" s="51" t="s">
        <v>174</v>
      </c>
      <c r="D40" s="19">
        <v>166.25</v>
      </c>
      <c r="E40" s="19"/>
      <c r="F40" s="19">
        <v>166.25</v>
      </c>
    </row>
    <row r="41" ht="19.8" customHeight="1" spans="2:6">
      <c r="B41" s="50" t="s">
        <v>175</v>
      </c>
      <c r="C41" s="51" t="s">
        <v>176</v>
      </c>
      <c r="D41" s="19">
        <v>460.5</v>
      </c>
      <c r="E41" s="19">
        <v>460.5</v>
      </c>
      <c r="F41" s="19"/>
    </row>
    <row r="42" ht="18.95" customHeight="1" spans="2:6">
      <c r="B42" s="50" t="s">
        <v>177</v>
      </c>
      <c r="C42" s="51" t="s">
        <v>178</v>
      </c>
      <c r="D42" s="19">
        <v>428.26</v>
      </c>
      <c r="E42" s="19">
        <v>428.26</v>
      </c>
      <c r="F42" s="19"/>
    </row>
    <row r="43" ht="18.95" customHeight="1" spans="2:6">
      <c r="B43" s="50" t="s">
        <v>179</v>
      </c>
      <c r="C43" s="51" t="s">
        <v>180</v>
      </c>
      <c r="D43" s="19">
        <v>32.2</v>
      </c>
      <c r="E43" s="19">
        <v>32.2</v>
      </c>
      <c r="F43" s="19"/>
    </row>
    <row r="44" ht="18.95" customHeight="1" spans="2:6">
      <c r="B44" s="50" t="s">
        <v>181</v>
      </c>
      <c r="C44" s="51" t="s">
        <v>182</v>
      </c>
      <c r="D44" s="19">
        <v>0.04</v>
      </c>
      <c r="E44" s="19">
        <v>0.04</v>
      </c>
      <c r="F44" s="19"/>
    </row>
    <row r="45" ht="19.8" customHeight="1" spans="2:6">
      <c r="B45" s="50" t="s">
        <v>183</v>
      </c>
      <c r="C45" s="51" t="s">
        <v>184</v>
      </c>
      <c r="D45" s="19">
        <v>3.6</v>
      </c>
      <c r="E45" s="19"/>
      <c r="F45" s="19">
        <v>3.6</v>
      </c>
    </row>
    <row r="46" ht="18.95" customHeight="1" spans="2:6">
      <c r="B46" s="50" t="s">
        <v>185</v>
      </c>
      <c r="C46" s="51" t="s">
        <v>186</v>
      </c>
      <c r="D46" s="19">
        <v>3.6</v>
      </c>
      <c r="E46" s="19"/>
      <c r="F46" s="19">
        <v>3.6</v>
      </c>
    </row>
  </sheetData>
  <mergeCells count="4">
    <mergeCell ref="B6:C6"/>
    <mergeCell ref="D6:F6"/>
    <mergeCell ref="B8:C8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workbookViewId="0">
      <selection activeCell="F13" sqref="F13"/>
    </sheetView>
  </sheetViews>
  <sheetFormatPr defaultColWidth="9" defaultRowHeight="15.6"/>
  <cols>
    <col min="1" max="1" width="0.408333333333333" customWidth="1"/>
    <col min="2" max="2" width="11.6666666666667" customWidth="1"/>
    <col min="3" max="3" width="9.625" customWidth="1"/>
    <col min="4" max="4" width="11.6666666666667" customWidth="1"/>
    <col min="5" max="5" width="10.5" customWidth="1"/>
    <col min="6" max="6" width="11.8083333333333" customWidth="1"/>
    <col min="7" max="7" width="10.875" customWidth="1"/>
    <col min="8" max="8" width="11.6666666666667" customWidth="1"/>
    <col min="9" max="9" width="9.125" customWidth="1"/>
    <col min="10" max="10" width="12.075" customWidth="1"/>
    <col min="11" max="11" width="11.8083333333333" customWidth="1"/>
    <col min="12" max="12" width="12.8916666666667" customWidth="1"/>
    <col min="13" max="13" width="11.625" customWidth="1"/>
    <col min="14" max="14" width="9.76666666666667" customWidth="1"/>
  </cols>
  <sheetData>
    <row r="1" ht="16.35" customHeight="1" spans="1:2">
      <c r="A1" s="1"/>
      <c r="B1" s="2" t="s">
        <v>187</v>
      </c>
    </row>
    <row r="2" ht="16.35" customHeight="1" spans="2:13">
      <c r="B2" s="52" t="s">
        <v>188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</row>
    <row r="3" ht="16.35" customHeight="1" spans="2:13"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ht="16.35" customHeight="1" spans="2:13"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ht="20.7" customHeight="1" spans="13:13">
      <c r="M5" s="20" t="s">
        <v>2</v>
      </c>
    </row>
    <row r="6" ht="38.8" customHeight="1" spans="2:13">
      <c r="B6" s="53" t="s">
        <v>32</v>
      </c>
      <c r="C6" s="53"/>
      <c r="D6" s="53"/>
      <c r="E6" s="53"/>
      <c r="F6" s="53"/>
      <c r="G6" s="53"/>
      <c r="H6" s="53" t="s">
        <v>33</v>
      </c>
      <c r="I6" s="53"/>
      <c r="J6" s="53"/>
      <c r="K6" s="53"/>
      <c r="L6" s="53"/>
      <c r="M6" s="53"/>
    </row>
    <row r="7" ht="36.2" customHeight="1" spans="2:13">
      <c r="B7" s="53" t="s">
        <v>7</v>
      </c>
      <c r="C7" s="53" t="s">
        <v>189</v>
      </c>
      <c r="D7" s="53" t="s">
        <v>190</v>
      </c>
      <c r="E7" s="53"/>
      <c r="F7" s="53"/>
      <c r="G7" s="53" t="s">
        <v>191</v>
      </c>
      <c r="H7" s="53" t="s">
        <v>7</v>
      </c>
      <c r="I7" s="53" t="s">
        <v>189</v>
      </c>
      <c r="J7" s="53" t="s">
        <v>190</v>
      </c>
      <c r="K7" s="53"/>
      <c r="L7" s="53"/>
      <c r="M7" s="53" t="s">
        <v>191</v>
      </c>
    </row>
    <row r="8" ht="36.2" customHeight="1" spans="2:13">
      <c r="B8" s="53"/>
      <c r="C8" s="53"/>
      <c r="D8" s="53" t="s">
        <v>192</v>
      </c>
      <c r="E8" s="53" t="s">
        <v>193</v>
      </c>
      <c r="F8" s="53" t="s">
        <v>194</v>
      </c>
      <c r="G8" s="53"/>
      <c r="H8" s="53"/>
      <c r="I8" s="53"/>
      <c r="J8" s="53" t="s">
        <v>192</v>
      </c>
      <c r="K8" s="53" t="s">
        <v>193</v>
      </c>
      <c r="L8" s="53" t="s">
        <v>194</v>
      </c>
      <c r="M8" s="53"/>
    </row>
    <row r="9" ht="25.85" customHeight="1" spans="2:13">
      <c r="B9" s="8">
        <v>25</v>
      </c>
      <c r="C9" s="8"/>
      <c r="D9" s="8">
        <v>18</v>
      </c>
      <c r="E9" s="8"/>
      <c r="F9" s="8">
        <v>18</v>
      </c>
      <c r="G9" s="8">
        <v>7</v>
      </c>
      <c r="H9" s="8">
        <v>25</v>
      </c>
      <c r="I9" s="8"/>
      <c r="J9" s="8">
        <v>18</v>
      </c>
      <c r="K9" s="8"/>
      <c r="L9" s="8">
        <v>18</v>
      </c>
      <c r="M9" s="8">
        <v>7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77777777777778" right="0.0777777777777778" top="0.391666666666667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3"/>
  <sheetViews>
    <sheetView workbookViewId="0">
      <selection activeCell="F10" sqref="F10"/>
    </sheetView>
  </sheetViews>
  <sheetFormatPr defaultColWidth="9" defaultRowHeight="15.6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1"/>
      <c r="B1" s="46" t="s">
        <v>195</v>
      </c>
      <c r="C1" s="45"/>
      <c r="D1" s="45"/>
      <c r="E1" s="45"/>
      <c r="F1" s="45"/>
    </row>
    <row r="2" ht="25" customHeight="1" spans="2:6">
      <c r="B2" s="47" t="s">
        <v>196</v>
      </c>
      <c r="C2" s="47"/>
      <c r="D2" s="47"/>
      <c r="E2" s="47"/>
      <c r="F2" s="47"/>
    </row>
    <row r="3" ht="26.7" customHeight="1" spans="2:6">
      <c r="B3" s="47"/>
      <c r="C3" s="47"/>
      <c r="D3" s="47"/>
      <c r="E3" s="47"/>
      <c r="F3" s="47"/>
    </row>
    <row r="4" ht="16.35" customHeight="1" spans="2:6">
      <c r="B4" s="45"/>
      <c r="C4" s="45"/>
      <c r="D4" s="45"/>
      <c r="E4" s="45"/>
      <c r="F4" s="45"/>
    </row>
    <row r="5" ht="21.55" customHeight="1" spans="2:6">
      <c r="B5" s="45"/>
      <c r="C5" s="45"/>
      <c r="D5" s="45"/>
      <c r="E5" s="45"/>
      <c r="F5" s="20" t="s">
        <v>2</v>
      </c>
    </row>
    <row r="6" ht="33.6" customHeight="1" spans="2:6">
      <c r="B6" s="48" t="s">
        <v>34</v>
      </c>
      <c r="C6" s="48" t="s">
        <v>35</v>
      </c>
      <c r="D6" s="48" t="s">
        <v>197</v>
      </c>
      <c r="E6" s="48"/>
      <c r="F6" s="48"/>
    </row>
    <row r="7" ht="31.05" customHeight="1" spans="2:6">
      <c r="B7" s="48"/>
      <c r="C7" s="48"/>
      <c r="D7" s="48" t="s">
        <v>36</v>
      </c>
      <c r="E7" s="48" t="s">
        <v>37</v>
      </c>
      <c r="F7" s="48" t="s">
        <v>38</v>
      </c>
    </row>
    <row r="8" ht="20.7" customHeight="1" spans="2:6">
      <c r="B8" s="49" t="s">
        <v>7</v>
      </c>
      <c r="C8" s="49"/>
      <c r="D8" s="17">
        <v>31476.18</v>
      </c>
      <c r="E8" s="17"/>
      <c r="F8" s="17">
        <v>31476.18</v>
      </c>
    </row>
    <row r="9" ht="16.35" customHeight="1" spans="2:6">
      <c r="B9" s="50" t="s">
        <v>44</v>
      </c>
      <c r="C9" s="51" t="s">
        <v>16</v>
      </c>
      <c r="D9" s="19">
        <v>12858.73</v>
      </c>
      <c r="E9" s="19"/>
      <c r="F9" s="19">
        <v>12858.73</v>
      </c>
    </row>
    <row r="10" ht="16.35" customHeight="1" spans="2:6">
      <c r="B10" s="50" t="s">
        <v>198</v>
      </c>
      <c r="C10" s="51" t="s">
        <v>199</v>
      </c>
      <c r="D10" s="19">
        <v>12693.53</v>
      </c>
      <c r="E10" s="19"/>
      <c r="F10" s="19">
        <v>12693.53</v>
      </c>
    </row>
    <row r="11" ht="16.35" customHeight="1" spans="2:6">
      <c r="B11" s="50" t="s">
        <v>200</v>
      </c>
      <c r="C11" s="51" t="s">
        <v>201</v>
      </c>
      <c r="D11" s="19">
        <v>8262.34</v>
      </c>
      <c r="E11" s="19"/>
      <c r="F11" s="19">
        <v>8262.34</v>
      </c>
    </row>
    <row r="12" ht="16.35" customHeight="1" spans="2:6">
      <c r="B12" s="50" t="s">
        <v>202</v>
      </c>
      <c r="C12" s="51" t="s">
        <v>203</v>
      </c>
      <c r="D12" s="19">
        <v>4431.19</v>
      </c>
      <c r="E12" s="19"/>
      <c r="F12" s="19">
        <v>4431.19</v>
      </c>
    </row>
    <row r="13" ht="16.35" customHeight="1" spans="2:6">
      <c r="B13" s="50" t="s">
        <v>204</v>
      </c>
      <c r="C13" s="51" t="s">
        <v>205</v>
      </c>
      <c r="D13" s="19">
        <v>165.2</v>
      </c>
      <c r="E13" s="19"/>
      <c r="F13" s="19">
        <v>165.2</v>
      </c>
    </row>
    <row r="14" ht="16.35" customHeight="1" spans="2:6">
      <c r="B14" s="50" t="s">
        <v>206</v>
      </c>
      <c r="C14" s="51" t="s">
        <v>203</v>
      </c>
      <c r="D14" s="19">
        <v>165.2</v>
      </c>
      <c r="E14" s="19"/>
      <c r="F14" s="19">
        <v>165.2</v>
      </c>
    </row>
    <row r="15" ht="16.35" customHeight="1" spans="2:6">
      <c r="B15" s="50" t="s">
        <v>207</v>
      </c>
      <c r="C15" s="51" t="s">
        <v>19</v>
      </c>
      <c r="D15" s="19">
        <v>7.14</v>
      </c>
      <c r="E15" s="19"/>
      <c r="F15" s="19">
        <v>7.14</v>
      </c>
    </row>
    <row r="16" ht="16.35" customHeight="1" spans="2:6">
      <c r="B16" s="50" t="s">
        <v>208</v>
      </c>
      <c r="C16" s="51" t="s">
        <v>209</v>
      </c>
      <c r="D16" s="19">
        <v>7.14</v>
      </c>
      <c r="E16" s="19"/>
      <c r="F16" s="19">
        <v>7.14</v>
      </c>
    </row>
    <row r="17" ht="16.35" customHeight="1" spans="2:6">
      <c r="B17" s="50" t="s">
        <v>210</v>
      </c>
      <c r="C17" s="51" t="s">
        <v>211</v>
      </c>
      <c r="D17" s="19">
        <v>7.14</v>
      </c>
      <c r="E17" s="19"/>
      <c r="F17" s="19">
        <v>7.14</v>
      </c>
    </row>
    <row r="18" ht="16.35" customHeight="1" spans="2:6">
      <c r="B18" s="50" t="s">
        <v>66</v>
      </c>
      <c r="C18" s="51" t="s">
        <v>20</v>
      </c>
      <c r="D18" s="19">
        <v>18610.32</v>
      </c>
      <c r="E18" s="19"/>
      <c r="F18" s="19">
        <v>18610.32</v>
      </c>
    </row>
    <row r="19" ht="16.35" customHeight="1" spans="2:6">
      <c r="B19" s="50" t="s">
        <v>212</v>
      </c>
      <c r="C19" s="51" t="s">
        <v>213</v>
      </c>
      <c r="D19" s="19">
        <v>2511.32</v>
      </c>
      <c r="E19" s="19"/>
      <c r="F19" s="19">
        <v>2511.32</v>
      </c>
    </row>
    <row r="20" ht="16.35" customHeight="1" spans="2:6">
      <c r="B20" s="50" t="s">
        <v>214</v>
      </c>
      <c r="C20" s="51" t="s">
        <v>203</v>
      </c>
      <c r="D20" s="19">
        <v>2051.32</v>
      </c>
      <c r="E20" s="19"/>
      <c r="F20" s="19">
        <v>2051.32</v>
      </c>
    </row>
    <row r="21" ht="16.35" customHeight="1" spans="2:6">
      <c r="B21" s="50" t="s">
        <v>215</v>
      </c>
      <c r="C21" s="51" t="s">
        <v>216</v>
      </c>
      <c r="D21" s="19">
        <v>460</v>
      </c>
      <c r="E21" s="19"/>
      <c r="F21" s="19">
        <v>460</v>
      </c>
    </row>
    <row r="22" ht="16.35" customHeight="1" spans="2:6">
      <c r="B22" s="50" t="s">
        <v>217</v>
      </c>
      <c r="C22" s="51" t="s">
        <v>218</v>
      </c>
      <c r="D22" s="19">
        <v>16099</v>
      </c>
      <c r="E22" s="19"/>
      <c r="F22" s="19">
        <v>16099</v>
      </c>
    </row>
    <row r="23" ht="16.35" customHeight="1" spans="2:6">
      <c r="B23" s="50" t="s">
        <v>219</v>
      </c>
      <c r="C23" s="51" t="s">
        <v>220</v>
      </c>
      <c r="D23" s="19">
        <v>16099</v>
      </c>
      <c r="E23" s="19"/>
      <c r="F23" s="19">
        <v>16099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7"/>
  <sheetViews>
    <sheetView workbookViewId="0">
      <selection activeCell="D8" sqref="D8"/>
    </sheetView>
  </sheetViews>
  <sheetFormatPr defaultColWidth="9" defaultRowHeight="15.6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1"/>
      <c r="C1" s="2" t="s">
        <v>221</v>
      </c>
    </row>
    <row r="2" ht="16.35" customHeight="1" spans="3:6">
      <c r="C2" s="3" t="s">
        <v>222</v>
      </c>
      <c r="D2" s="3"/>
      <c r="E2" s="3"/>
      <c r="F2" s="3"/>
    </row>
    <row r="3" ht="16.35" customHeight="1" spans="3:6">
      <c r="C3" s="3"/>
      <c r="D3" s="3"/>
      <c r="E3" s="3"/>
      <c r="F3" s="3"/>
    </row>
    <row r="4" ht="16.35" customHeight="1"/>
    <row r="5" ht="23.25" customHeight="1" spans="6:6">
      <c r="F5" s="40" t="s">
        <v>2</v>
      </c>
    </row>
    <row r="6" ht="34.5" customHeight="1" spans="3:6">
      <c r="C6" s="41" t="s">
        <v>3</v>
      </c>
      <c r="D6" s="41"/>
      <c r="E6" s="41" t="s">
        <v>4</v>
      </c>
      <c r="F6" s="41"/>
    </row>
    <row r="7" ht="32.75" customHeight="1" spans="3:6">
      <c r="C7" s="41" t="s">
        <v>5</v>
      </c>
      <c r="D7" s="41" t="s">
        <v>6</v>
      </c>
      <c r="E7" s="41" t="s">
        <v>5</v>
      </c>
      <c r="F7" s="41" t="s">
        <v>6</v>
      </c>
    </row>
    <row r="8" ht="25" customHeight="1" spans="3:6">
      <c r="C8" s="42" t="s">
        <v>7</v>
      </c>
      <c r="D8" s="43">
        <v>40405.47</v>
      </c>
      <c r="E8" s="42" t="s">
        <v>7</v>
      </c>
      <c r="F8" s="44">
        <f>SUM(F9:F14)</f>
        <v>40405.47</v>
      </c>
    </row>
    <row r="9" ht="20.7" customHeight="1" spans="2:6">
      <c r="B9" s="45" t="s">
        <v>223</v>
      </c>
      <c r="C9" s="26" t="s">
        <v>13</v>
      </c>
      <c r="D9" s="44">
        <v>8929.28</v>
      </c>
      <c r="E9" s="26" t="s">
        <v>14</v>
      </c>
      <c r="F9" s="44">
        <v>18.33</v>
      </c>
    </row>
    <row r="10" ht="20.7" customHeight="1" spans="2:6">
      <c r="B10" s="45" t="s">
        <v>224</v>
      </c>
      <c r="C10" s="26" t="s">
        <v>15</v>
      </c>
      <c r="D10" s="44">
        <v>31476.18</v>
      </c>
      <c r="E10" s="26" t="s">
        <v>16</v>
      </c>
      <c r="F10" s="44">
        <v>13592.76</v>
      </c>
    </row>
    <row r="11" ht="20.7" customHeight="1" spans="2:6">
      <c r="B11" s="45"/>
      <c r="C11" s="26" t="s">
        <v>17</v>
      </c>
      <c r="D11" s="44"/>
      <c r="E11" s="26" t="s">
        <v>18</v>
      </c>
      <c r="F11" s="44">
        <v>182.59</v>
      </c>
    </row>
    <row r="12" ht="20.7" customHeight="1" spans="2:6">
      <c r="B12" s="45"/>
      <c r="C12" s="26" t="s">
        <v>225</v>
      </c>
      <c r="D12" s="44"/>
      <c r="E12" s="26" t="s">
        <v>19</v>
      </c>
      <c r="F12" s="44">
        <v>7.14</v>
      </c>
    </row>
    <row r="13" ht="20.7" customHeight="1" spans="2:6">
      <c r="B13" s="45"/>
      <c r="C13" s="26" t="s">
        <v>226</v>
      </c>
      <c r="D13" s="44"/>
      <c r="E13" s="26" t="s">
        <v>20</v>
      </c>
      <c r="F13" s="44">
        <v>26454.71</v>
      </c>
    </row>
    <row r="14" ht="20.7" customHeight="1" spans="2:6">
      <c r="B14" s="45"/>
      <c r="C14" s="26" t="s">
        <v>227</v>
      </c>
      <c r="D14" s="44"/>
      <c r="E14" s="26" t="s">
        <v>21</v>
      </c>
      <c r="F14" s="44">
        <v>149.94</v>
      </c>
    </row>
    <row r="15" ht="20.7" customHeight="1" spans="2:6">
      <c r="B15" s="45"/>
      <c r="C15" s="26" t="s">
        <v>228</v>
      </c>
      <c r="D15" s="44"/>
      <c r="E15" s="26"/>
      <c r="F15" s="44"/>
    </row>
    <row r="16" ht="20.7" customHeight="1" spans="2:6">
      <c r="B16" s="45"/>
      <c r="C16" s="26" t="s">
        <v>229</v>
      </c>
      <c r="D16" s="44"/>
      <c r="E16" s="26"/>
      <c r="F16" s="44"/>
    </row>
    <row r="17" ht="20.7" customHeight="1" spans="2:6">
      <c r="B17" s="45"/>
      <c r="C17" s="26" t="s">
        <v>230</v>
      </c>
      <c r="D17" s="44"/>
      <c r="E17" s="26"/>
      <c r="F17" s="44"/>
    </row>
  </sheetData>
  <mergeCells count="3">
    <mergeCell ref="C6:D6"/>
    <mergeCell ref="E6:F6"/>
    <mergeCell ref="C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56"/>
  <sheetViews>
    <sheetView workbookViewId="0">
      <selection activeCell="F15" sqref="F15"/>
    </sheetView>
  </sheetViews>
  <sheetFormatPr defaultColWidth="9" defaultRowHeight="15.6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13" width="9" customWidth="1"/>
    <col min="14" max="14" width="9.76666666666667" customWidth="1"/>
  </cols>
  <sheetData>
    <row r="1" ht="16.35" customHeight="1" spans="1:2">
      <c r="A1" s="1"/>
      <c r="B1" s="2" t="s">
        <v>231</v>
      </c>
    </row>
    <row r="2" ht="16.35" customHeight="1" spans="2:13">
      <c r="B2" s="3" t="s">
        <v>232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16.35" customHeight="1" spans="2:1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35" customHeight="1"/>
    <row r="5" ht="22.4" customHeight="1" spans="13:13">
      <c r="M5" s="20" t="s">
        <v>2</v>
      </c>
    </row>
    <row r="6" ht="26" customHeight="1" spans="2:13">
      <c r="B6" s="30" t="s">
        <v>233</v>
      </c>
      <c r="C6" s="30"/>
      <c r="D6" s="30" t="s">
        <v>36</v>
      </c>
      <c r="E6" s="31" t="s">
        <v>234</v>
      </c>
      <c r="F6" s="31" t="s">
        <v>235</v>
      </c>
      <c r="G6" s="31" t="s">
        <v>236</v>
      </c>
      <c r="H6" s="31" t="s">
        <v>237</v>
      </c>
      <c r="I6" s="31" t="s">
        <v>238</v>
      </c>
      <c r="J6" s="31" t="s">
        <v>239</v>
      </c>
      <c r="K6" s="31" t="s">
        <v>240</v>
      </c>
      <c r="L6" s="31" t="s">
        <v>241</v>
      </c>
      <c r="M6" s="31" t="s">
        <v>242</v>
      </c>
    </row>
    <row r="7" ht="26" customHeight="1" spans="2:13">
      <c r="B7" s="30" t="s">
        <v>34</v>
      </c>
      <c r="C7" s="30" t="s">
        <v>35</v>
      </c>
      <c r="D7" s="30"/>
      <c r="E7" s="31"/>
      <c r="F7" s="31"/>
      <c r="G7" s="31"/>
      <c r="H7" s="31"/>
      <c r="I7" s="31"/>
      <c r="J7" s="31"/>
      <c r="K7" s="31"/>
      <c r="L7" s="31"/>
      <c r="M7" s="31"/>
    </row>
    <row r="8" ht="20.7" customHeight="1" spans="2:13">
      <c r="B8" s="32" t="s">
        <v>7</v>
      </c>
      <c r="C8" s="32"/>
      <c r="D8" s="33">
        <v>40405.47</v>
      </c>
      <c r="E8" s="34">
        <f>E9+E12+E24+E32+E54</f>
        <v>8929.28</v>
      </c>
      <c r="F8" s="33">
        <v>31476.18</v>
      </c>
      <c r="G8" s="34"/>
      <c r="H8" s="34"/>
      <c r="I8" s="34"/>
      <c r="J8" s="34"/>
      <c r="K8" s="34"/>
      <c r="L8" s="34"/>
      <c r="M8" s="34"/>
    </row>
    <row r="9" ht="20.7" customHeight="1" spans="2:13">
      <c r="B9" s="35" t="s">
        <v>39</v>
      </c>
      <c r="C9" s="36" t="s">
        <v>14</v>
      </c>
      <c r="D9" s="37">
        <f>E9+F9</f>
        <v>18.33</v>
      </c>
      <c r="E9" s="37">
        <v>18.33</v>
      </c>
      <c r="F9" s="37"/>
      <c r="G9" s="37"/>
      <c r="H9" s="37"/>
      <c r="I9" s="37"/>
      <c r="J9" s="37"/>
      <c r="K9" s="37"/>
      <c r="L9" s="37"/>
      <c r="M9" s="37"/>
    </row>
    <row r="10" ht="18.1" customHeight="1" spans="2:13">
      <c r="B10" s="35" t="s">
        <v>243</v>
      </c>
      <c r="C10" s="36" t="s">
        <v>244</v>
      </c>
      <c r="D10" s="37">
        <f t="shared" ref="D10:D56" si="0">E10+F10</f>
        <v>18.33</v>
      </c>
      <c r="E10" s="37">
        <v>18.33</v>
      </c>
      <c r="F10" s="37"/>
      <c r="G10" s="37"/>
      <c r="H10" s="37"/>
      <c r="I10" s="37"/>
      <c r="J10" s="37"/>
      <c r="K10" s="37"/>
      <c r="L10" s="37"/>
      <c r="M10" s="37"/>
    </row>
    <row r="11" ht="19.8" customHeight="1" spans="2:13">
      <c r="B11" s="35" t="s">
        <v>245</v>
      </c>
      <c r="C11" s="36" t="s">
        <v>246</v>
      </c>
      <c r="D11" s="37">
        <f>E11+F11</f>
        <v>18.33</v>
      </c>
      <c r="E11" s="37">
        <v>18.33</v>
      </c>
      <c r="F11" s="37"/>
      <c r="G11" s="37"/>
      <c r="H11" s="37"/>
      <c r="I11" s="37"/>
      <c r="J11" s="37"/>
      <c r="K11" s="37"/>
      <c r="L11" s="37"/>
      <c r="M11" s="37"/>
    </row>
    <row r="12" ht="20.7" customHeight="1" spans="2:13">
      <c r="B12" s="35" t="s">
        <v>44</v>
      </c>
      <c r="C12" s="36" t="s">
        <v>16</v>
      </c>
      <c r="D12" s="37">
        <f>E12+F12</f>
        <v>13592.76</v>
      </c>
      <c r="E12" s="37">
        <v>734.03</v>
      </c>
      <c r="F12" s="37">
        <f>F19+F22</f>
        <v>12858.73</v>
      </c>
      <c r="G12" s="37"/>
      <c r="H12" s="37"/>
      <c r="I12" s="37"/>
      <c r="J12" s="37"/>
      <c r="K12" s="37"/>
      <c r="L12" s="37"/>
      <c r="M12" s="37"/>
    </row>
    <row r="13" ht="18.1" customHeight="1" spans="2:13">
      <c r="B13" s="35" t="s">
        <v>247</v>
      </c>
      <c r="C13" s="36" t="s">
        <v>248</v>
      </c>
      <c r="D13" s="37">
        <f>E13+F13</f>
        <v>728.14</v>
      </c>
      <c r="E13" s="37">
        <v>728.14</v>
      </c>
      <c r="F13" s="37"/>
      <c r="G13" s="37"/>
      <c r="H13" s="37"/>
      <c r="I13" s="37"/>
      <c r="J13" s="37"/>
      <c r="K13" s="37"/>
      <c r="L13" s="37"/>
      <c r="M13" s="37"/>
    </row>
    <row r="14" ht="19.8" customHeight="1" spans="2:13">
      <c r="B14" s="35" t="s">
        <v>249</v>
      </c>
      <c r="C14" s="36" t="s">
        <v>250</v>
      </c>
      <c r="D14" s="37">
        <f>E14+F14</f>
        <v>199.92</v>
      </c>
      <c r="E14" s="37">
        <v>199.92</v>
      </c>
      <c r="F14" s="37"/>
      <c r="G14" s="37"/>
      <c r="H14" s="37"/>
      <c r="I14" s="37"/>
      <c r="J14" s="37"/>
      <c r="K14" s="37"/>
      <c r="L14" s="37"/>
      <c r="M14" s="37"/>
    </row>
    <row r="15" ht="19.8" customHeight="1" spans="2:13">
      <c r="B15" s="35" t="s">
        <v>251</v>
      </c>
      <c r="C15" s="36" t="s">
        <v>252</v>
      </c>
      <c r="D15" s="37">
        <f>E15+F15</f>
        <v>99.96</v>
      </c>
      <c r="E15" s="37">
        <v>99.96</v>
      </c>
      <c r="F15" s="37"/>
      <c r="G15" s="37"/>
      <c r="H15" s="37"/>
      <c r="I15" s="37"/>
      <c r="J15" s="37"/>
      <c r="K15" s="37"/>
      <c r="L15" s="37"/>
      <c r="M15" s="37"/>
    </row>
    <row r="16" ht="19.8" customHeight="1" spans="2:13">
      <c r="B16" s="35" t="s">
        <v>253</v>
      </c>
      <c r="C16" s="36" t="s">
        <v>254</v>
      </c>
      <c r="D16" s="37">
        <f>E16+F16</f>
        <v>428.26</v>
      </c>
      <c r="E16" s="37">
        <v>428.26</v>
      </c>
      <c r="F16" s="37"/>
      <c r="G16" s="37"/>
      <c r="H16" s="37"/>
      <c r="I16" s="37"/>
      <c r="J16" s="37"/>
      <c r="K16" s="37"/>
      <c r="L16" s="37"/>
      <c r="M16" s="37"/>
    </row>
    <row r="17" ht="18.1" customHeight="1" spans="2:13">
      <c r="B17" s="35" t="s">
        <v>255</v>
      </c>
      <c r="C17" s="36" t="s">
        <v>256</v>
      </c>
      <c r="D17" s="37">
        <f>E17+F17</f>
        <v>5.89</v>
      </c>
      <c r="E17" s="37">
        <v>5.89</v>
      </c>
      <c r="F17" s="37"/>
      <c r="G17" s="37"/>
      <c r="H17" s="37"/>
      <c r="I17" s="37"/>
      <c r="J17" s="37"/>
      <c r="K17" s="37"/>
      <c r="L17" s="37"/>
      <c r="M17" s="37"/>
    </row>
    <row r="18" ht="19.8" customHeight="1" spans="2:13">
      <c r="B18" s="35" t="s">
        <v>257</v>
      </c>
      <c r="C18" s="36" t="s">
        <v>258</v>
      </c>
      <c r="D18" s="37">
        <f>E18+F18</f>
        <v>5.89</v>
      </c>
      <c r="E18" s="37">
        <v>5.89</v>
      </c>
      <c r="F18" s="37"/>
      <c r="G18" s="37"/>
      <c r="H18" s="37"/>
      <c r="I18" s="37"/>
      <c r="J18" s="37"/>
      <c r="K18" s="37"/>
      <c r="L18" s="37"/>
      <c r="M18" s="37"/>
    </row>
    <row r="19" ht="18.1" customHeight="1" spans="2:13">
      <c r="B19" s="35" t="s">
        <v>259</v>
      </c>
      <c r="C19" s="36" t="s">
        <v>260</v>
      </c>
      <c r="D19" s="37">
        <f>E19+F19</f>
        <v>12693.53</v>
      </c>
      <c r="E19" s="37"/>
      <c r="F19" s="37">
        <v>12693.53</v>
      </c>
      <c r="G19" s="37"/>
      <c r="H19" s="37"/>
      <c r="I19" s="37"/>
      <c r="J19" s="37"/>
      <c r="K19" s="37"/>
      <c r="L19" s="37"/>
      <c r="M19" s="37"/>
    </row>
    <row r="20" ht="19.8" customHeight="1" spans="2:13">
      <c r="B20" s="35" t="s">
        <v>261</v>
      </c>
      <c r="C20" s="36" t="s">
        <v>262</v>
      </c>
      <c r="D20" s="37">
        <f>E20+F20</f>
        <v>8262.34</v>
      </c>
      <c r="E20" s="37"/>
      <c r="F20" s="37">
        <v>8262.34</v>
      </c>
      <c r="G20" s="37"/>
      <c r="H20" s="37"/>
      <c r="I20" s="37"/>
      <c r="J20" s="37"/>
      <c r="K20" s="37"/>
      <c r="L20" s="37"/>
      <c r="M20" s="37"/>
    </row>
    <row r="21" ht="19.8" customHeight="1" spans="2:13">
      <c r="B21" s="35" t="s">
        <v>263</v>
      </c>
      <c r="C21" s="36" t="s">
        <v>264</v>
      </c>
      <c r="D21" s="37">
        <f>E21+F21</f>
        <v>4431.19</v>
      </c>
      <c r="E21" s="37"/>
      <c r="F21" s="37">
        <v>4431.19</v>
      </c>
      <c r="G21" s="37"/>
      <c r="H21" s="37"/>
      <c r="I21" s="37"/>
      <c r="J21" s="37"/>
      <c r="K21" s="37"/>
      <c r="L21" s="37"/>
      <c r="M21" s="37"/>
    </row>
    <row r="22" ht="18.1" customHeight="1" spans="2:13">
      <c r="B22" s="35" t="s">
        <v>265</v>
      </c>
      <c r="C22" s="36" t="s">
        <v>266</v>
      </c>
      <c r="D22" s="37">
        <f>E22+F22</f>
        <v>165.2</v>
      </c>
      <c r="E22" s="37"/>
      <c r="F22" s="37">
        <v>165.2</v>
      </c>
      <c r="G22" s="37"/>
      <c r="H22" s="37"/>
      <c r="I22" s="37"/>
      <c r="J22" s="37"/>
      <c r="K22" s="37"/>
      <c r="L22" s="37"/>
      <c r="M22" s="37"/>
    </row>
    <row r="23" ht="19.8" customHeight="1" spans="2:13">
      <c r="B23" s="35" t="s">
        <v>267</v>
      </c>
      <c r="C23" s="36" t="s">
        <v>264</v>
      </c>
      <c r="D23" s="37">
        <f>E23+F23</f>
        <v>165.2</v>
      </c>
      <c r="E23" s="37"/>
      <c r="F23" s="37">
        <v>165.2</v>
      </c>
      <c r="G23" s="37"/>
      <c r="H23" s="37"/>
      <c r="I23" s="37"/>
      <c r="J23" s="37"/>
      <c r="K23" s="37"/>
      <c r="L23" s="37"/>
      <c r="M23" s="37"/>
    </row>
    <row r="24" ht="20.7" customHeight="1" spans="2:13">
      <c r="B24" s="35" t="s">
        <v>57</v>
      </c>
      <c r="C24" s="36" t="s">
        <v>18</v>
      </c>
      <c r="D24" s="37">
        <f>E24+F24</f>
        <v>182.59</v>
      </c>
      <c r="E24" s="37">
        <v>182.59</v>
      </c>
      <c r="F24" s="37"/>
      <c r="G24" s="37"/>
      <c r="H24" s="37"/>
      <c r="I24" s="37"/>
      <c r="J24" s="37"/>
      <c r="K24" s="37"/>
      <c r="L24" s="37"/>
      <c r="M24" s="37"/>
    </row>
    <row r="25" ht="18.1" customHeight="1" spans="2:13">
      <c r="B25" s="35" t="s">
        <v>268</v>
      </c>
      <c r="C25" s="36" t="s">
        <v>269</v>
      </c>
      <c r="D25" s="37">
        <f>E25+F25</f>
        <v>182.59</v>
      </c>
      <c r="E25" s="37">
        <v>182.59</v>
      </c>
      <c r="F25" s="37"/>
      <c r="G25" s="37"/>
      <c r="H25" s="37"/>
      <c r="I25" s="37"/>
      <c r="J25" s="37"/>
      <c r="K25" s="37"/>
      <c r="L25" s="37"/>
      <c r="M25" s="37"/>
    </row>
    <row r="26" ht="19.8" customHeight="1" spans="2:13">
      <c r="B26" s="35" t="s">
        <v>270</v>
      </c>
      <c r="C26" s="36" t="s">
        <v>271</v>
      </c>
      <c r="D26" s="37">
        <f>E26+F26</f>
        <v>36.65</v>
      </c>
      <c r="E26" s="37">
        <v>36.65</v>
      </c>
      <c r="F26" s="37"/>
      <c r="G26" s="37"/>
      <c r="H26" s="37"/>
      <c r="I26" s="37"/>
      <c r="J26" s="37"/>
      <c r="K26" s="37"/>
      <c r="L26" s="37"/>
      <c r="M26" s="37"/>
    </row>
    <row r="27" ht="19.8" customHeight="1" spans="2:13">
      <c r="B27" s="35" t="s">
        <v>272</v>
      </c>
      <c r="C27" s="36" t="s">
        <v>273</v>
      </c>
      <c r="D27" s="37">
        <f>E27+F27</f>
        <v>88.3</v>
      </c>
      <c r="E27" s="37">
        <v>88.3</v>
      </c>
      <c r="F27" s="37"/>
      <c r="G27" s="37"/>
      <c r="H27" s="37"/>
      <c r="I27" s="37"/>
      <c r="J27" s="37"/>
      <c r="K27" s="37"/>
      <c r="L27" s="37"/>
      <c r="M27" s="37"/>
    </row>
    <row r="28" ht="19.8" customHeight="1" spans="2:13">
      <c r="B28" s="35" t="s">
        <v>274</v>
      </c>
      <c r="C28" s="36" t="s">
        <v>275</v>
      </c>
      <c r="D28" s="37">
        <f>E28+F28</f>
        <v>57.64</v>
      </c>
      <c r="E28" s="37">
        <v>57.64</v>
      </c>
      <c r="F28" s="37"/>
      <c r="G28" s="37"/>
      <c r="H28" s="37"/>
      <c r="I28" s="37"/>
      <c r="J28" s="37"/>
      <c r="K28" s="37"/>
      <c r="L28" s="37"/>
      <c r="M28" s="37"/>
    </row>
    <row r="29" ht="20.7" customHeight="1" spans="2:13">
      <c r="B29" s="35" t="s">
        <v>207</v>
      </c>
      <c r="C29" s="36" t="s">
        <v>19</v>
      </c>
      <c r="D29" s="37">
        <f>E29+F29</f>
        <v>7.14</v>
      </c>
      <c r="E29" s="37"/>
      <c r="F29" s="37">
        <v>7.14</v>
      </c>
      <c r="G29" s="37"/>
      <c r="H29" s="37"/>
      <c r="I29" s="37"/>
      <c r="J29" s="37"/>
      <c r="K29" s="37"/>
      <c r="L29" s="37"/>
      <c r="M29" s="37"/>
    </row>
    <row r="30" ht="18.1" customHeight="1" spans="2:13">
      <c r="B30" s="35" t="s">
        <v>276</v>
      </c>
      <c r="C30" s="36" t="s">
        <v>277</v>
      </c>
      <c r="D30" s="37">
        <f>E30+F30</f>
        <v>7.14</v>
      </c>
      <c r="E30" s="37"/>
      <c r="F30" s="37">
        <v>7.14</v>
      </c>
      <c r="G30" s="37"/>
      <c r="H30" s="37"/>
      <c r="I30" s="37"/>
      <c r="J30" s="37"/>
      <c r="K30" s="37"/>
      <c r="L30" s="37"/>
      <c r="M30" s="37"/>
    </row>
    <row r="31" ht="19.8" customHeight="1" spans="2:13">
      <c r="B31" s="35" t="s">
        <v>278</v>
      </c>
      <c r="C31" s="36" t="s">
        <v>279</v>
      </c>
      <c r="D31" s="37">
        <f>E31+F31</f>
        <v>7.14</v>
      </c>
      <c r="E31" s="37"/>
      <c r="F31" s="37">
        <v>7.14</v>
      </c>
      <c r="G31" s="37"/>
      <c r="H31" s="37"/>
      <c r="I31" s="37"/>
      <c r="J31" s="37"/>
      <c r="K31" s="37"/>
      <c r="L31" s="37"/>
      <c r="M31" s="37"/>
    </row>
    <row r="32" ht="20.7" customHeight="1" spans="2:13">
      <c r="B32" s="35" t="s">
        <v>66</v>
      </c>
      <c r="C32" s="36" t="s">
        <v>20</v>
      </c>
      <c r="D32" s="37">
        <f>E32+F32</f>
        <v>26454.71</v>
      </c>
      <c r="E32" s="37">
        <f>E33</f>
        <v>7844.39</v>
      </c>
      <c r="F32" s="37">
        <f>F49+F52</f>
        <v>18610.32</v>
      </c>
      <c r="G32" s="37"/>
      <c r="H32" s="37"/>
      <c r="I32" s="37"/>
      <c r="J32" s="37"/>
      <c r="K32" s="37"/>
      <c r="L32" s="37"/>
      <c r="M32" s="37"/>
    </row>
    <row r="33" ht="18.1" customHeight="1" spans="2:13">
      <c r="B33" s="35" t="s">
        <v>280</v>
      </c>
      <c r="C33" s="36" t="s">
        <v>281</v>
      </c>
      <c r="D33" s="37">
        <f>E33+F33</f>
        <v>7844.39</v>
      </c>
      <c r="E33" s="37">
        <f>SUM(E34:E48)</f>
        <v>7844.39</v>
      </c>
      <c r="F33" s="37"/>
      <c r="G33" s="37"/>
      <c r="H33" s="37"/>
      <c r="I33" s="37"/>
      <c r="J33" s="37"/>
      <c r="K33" s="37"/>
      <c r="L33" s="37"/>
      <c r="M33" s="37"/>
    </row>
    <row r="34" ht="19.8" customHeight="1" spans="2:13">
      <c r="B34" s="35" t="s">
        <v>282</v>
      </c>
      <c r="C34" s="36" t="s">
        <v>283</v>
      </c>
      <c r="D34" s="37">
        <f>E34+F34</f>
        <v>1042.79</v>
      </c>
      <c r="E34" s="37">
        <v>1042.79</v>
      </c>
      <c r="F34" s="37"/>
      <c r="G34" s="37"/>
      <c r="H34" s="37"/>
      <c r="I34" s="37"/>
      <c r="J34" s="37"/>
      <c r="K34" s="37"/>
      <c r="L34" s="37"/>
      <c r="M34" s="37"/>
    </row>
    <row r="35" ht="19.8" customHeight="1" spans="2:13">
      <c r="B35" s="35" t="s">
        <v>284</v>
      </c>
      <c r="C35" s="36" t="s">
        <v>285</v>
      </c>
      <c r="D35" s="37">
        <f>E35+F35</f>
        <v>119.91</v>
      </c>
      <c r="E35" s="37">
        <v>119.91</v>
      </c>
      <c r="F35" s="37"/>
      <c r="G35" s="37"/>
      <c r="H35" s="37"/>
      <c r="I35" s="37"/>
      <c r="J35" s="37"/>
      <c r="K35" s="37"/>
      <c r="L35" s="37"/>
      <c r="M35" s="37"/>
    </row>
    <row r="36" ht="19.8" customHeight="1" spans="2:13">
      <c r="B36" s="35" t="s">
        <v>286</v>
      </c>
      <c r="C36" s="36" t="s">
        <v>287</v>
      </c>
      <c r="D36" s="37">
        <f>E36+F36</f>
        <v>940.09</v>
      </c>
      <c r="E36" s="37">
        <v>940.09</v>
      </c>
      <c r="F36" s="37"/>
      <c r="G36" s="37"/>
      <c r="H36" s="37"/>
      <c r="I36" s="37"/>
      <c r="J36" s="37"/>
      <c r="K36" s="37"/>
      <c r="L36" s="37"/>
      <c r="M36" s="37"/>
    </row>
    <row r="37" ht="19.8" customHeight="1" spans="2:13">
      <c r="B37" s="35" t="s">
        <v>288</v>
      </c>
      <c r="C37" s="36" t="s">
        <v>289</v>
      </c>
      <c r="D37" s="37">
        <f>E37+F37</f>
        <v>2281.91</v>
      </c>
      <c r="E37" s="37">
        <v>2281.91</v>
      </c>
      <c r="F37" s="37"/>
      <c r="G37" s="37"/>
      <c r="H37" s="37"/>
      <c r="I37" s="37"/>
      <c r="J37" s="37"/>
      <c r="K37" s="37"/>
      <c r="L37" s="37"/>
      <c r="M37" s="37"/>
    </row>
    <row r="38" ht="19.8" customHeight="1" spans="2:13">
      <c r="B38" s="35" t="s">
        <v>290</v>
      </c>
      <c r="C38" s="36" t="s">
        <v>291</v>
      </c>
      <c r="D38" s="37">
        <f>E38+F38</f>
        <v>358.11</v>
      </c>
      <c r="E38" s="37">
        <v>358.11</v>
      </c>
      <c r="F38" s="37"/>
      <c r="G38" s="37"/>
      <c r="H38" s="37"/>
      <c r="I38" s="37"/>
      <c r="J38" s="37"/>
      <c r="K38" s="37"/>
      <c r="L38" s="37"/>
      <c r="M38" s="37"/>
    </row>
    <row r="39" ht="19.8" customHeight="1" spans="2:13">
      <c r="B39" s="35" t="s">
        <v>292</v>
      </c>
      <c r="C39" s="36" t="s">
        <v>293</v>
      </c>
      <c r="D39" s="37">
        <f>E39+F39</f>
        <v>5</v>
      </c>
      <c r="E39" s="37">
        <v>5</v>
      </c>
      <c r="F39" s="37"/>
      <c r="G39" s="37"/>
      <c r="H39" s="37"/>
      <c r="I39" s="37"/>
      <c r="J39" s="37"/>
      <c r="K39" s="37"/>
      <c r="L39" s="37"/>
      <c r="M39" s="37"/>
    </row>
    <row r="40" ht="19.8" customHeight="1" spans="2:13">
      <c r="B40" s="35" t="s">
        <v>294</v>
      </c>
      <c r="C40" s="36" t="s">
        <v>295</v>
      </c>
      <c r="D40" s="37">
        <f>E40+F40</f>
        <v>96</v>
      </c>
      <c r="E40" s="37">
        <v>96</v>
      </c>
      <c r="F40" s="37"/>
      <c r="G40" s="37"/>
      <c r="H40" s="37"/>
      <c r="I40" s="37"/>
      <c r="J40" s="37"/>
      <c r="K40" s="37"/>
      <c r="L40" s="37"/>
      <c r="M40" s="37"/>
    </row>
    <row r="41" ht="19.8" customHeight="1" spans="2:13">
      <c r="B41" s="35" t="s">
        <v>296</v>
      </c>
      <c r="C41" s="36" t="s">
        <v>297</v>
      </c>
      <c r="D41" s="37">
        <f>E41+F41</f>
        <v>551.07</v>
      </c>
      <c r="E41" s="37">
        <v>551.07</v>
      </c>
      <c r="F41" s="37"/>
      <c r="G41" s="37"/>
      <c r="H41" s="37"/>
      <c r="I41" s="37"/>
      <c r="J41" s="37"/>
      <c r="K41" s="37"/>
      <c r="L41" s="37"/>
      <c r="M41" s="37"/>
    </row>
    <row r="42" ht="19.8" customHeight="1" spans="2:13">
      <c r="B42" s="35" t="s">
        <v>298</v>
      </c>
      <c r="C42" s="36" t="s">
        <v>299</v>
      </c>
      <c r="D42" s="37">
        <f>E42+F42</f>
        <v>94.5</v>
      </c>
      <c r="E42" s="37">
        <v>94.5</v>
      </c>
      <c r="F42" s="37"/>
      <c r="G42" s="37"/>
      <c r="H42" s="37"/>
      <c r="I42" s="37"/>
      <c r="J42" s="37"/>
      <c r="K42" s="37"/>
      <c r="L42" s="37"/>
      <c r="M42" s="37"/>
    </row>
    <row r="43" ht="19.8" customHeight="1" spans="2:13">
      <c r="B43" s="35" t="s">
        <v>300</v>
      </c>
      <c r="C43" s="36" t="s">
        <v>301</v>
      </c>
      <c r="D43" s="37">
        <f>E43+F43</f>
        <v>503.91</v>
      </c>
      <c r="E43" s="37">
        <v>503.91</v>
      </c>
      <c r="F43" s="37"/>
      <c r="G43" s="37"/>
      <c r="H43" s="37"/>
      <c r="I43" s="37"/>
      <c r="J43" s="37"/>
      <c r="K43" s="37"/>
      <c r="L43" s="37"/>
      <c r="M43" s="37"/>
    </row>
    <row r="44" ht="19.8" customHeight="1" spans="2:13">
      <c r="B44" s="35" t="s">
        <v>302</v>
      </c>
      <c r="C44" s="36" t="s">
        <v>303</v>
      </c>
      <c r="D44" s="37">
        <f>E44+F44</f>
        <v>340</v>
      </c>
      <c r="E44" s="37">
        <v>340</v>
      </c>
      <c r="F44" s="37"/>
      <c r="G44" s="37"/>
      <c r="H44" s="37"/>
      <c r="I44" s="37"/>
      <c r="J44" s="37"/>
      <c r="K44" s="37"/>
      <c r="L44" s="37"/>
      <c r="M44" s="37"/>
    </row>
    <row r="45" ht="19.8" customHeight="1" spans="2:13">
      <c r="B45" s="38" t="s">
        <v>304</v>
      </c>
      <c r="C45" s="39" t="s">
        <v>305</v>
      </c>
      <c r="D45" s="37">
        <f>E45+F45</f>
        <v>80</v>
      </c>
      <c r="E45" s="37">
        <v>80</v>
      </c>
      <c r="F45" s="37"/>
      <c r="G45" s="37"/>
      <c r="H45" s="37"/>
      <c r="I45" s="37"/>
      <c r="J45" s="37"/>
      <c r="K45" s="37"/>
      <c r="L45" s="37"/>
      <c r="M45" s="37"/>
    </row>
    <row r="46" ht="19.8" customHeight="1" spans="2:13">
      <c r="B46" s="38" t="s">
        <v>93</v>
      </c>
      <c r="C46" s="39" t="s">
        <v>306</v>
      </c>
      <c r="D46" s="37">
        <f>E46+F46</f>
        <v>41.65</v>
      </c>
      <c r="E46" s="37">
        <v>41.65</v>
      </c>
      <c r="F46" s="37"/>
      <c r="G46" s="37"/>
      <c r="H46" s="37"/>
      <c r="I46" s="37"/>
      <c r="J46" s="37"/>
      <c r="K46" s="37"/>
      <c r="L46" s="37"/>
      <c r="M46" s="37"/>
    </row>
    <row r="47" ht="19.8" customHeight="1" spans="2:13">
      <c r="B47" s="35" t="s">
        <v>307</v>
      </c>
      <c r="C47" s="36" t="s">
        <v>308</v>
      </c>
      <c r="D47" s="37">
        <f>E47+F47</f>
        <v>150</v>
      </c>
      <c r="E47" s="37">
        <v>150</v>
      </c>
      <c r="F47" s="37"/>
      <c r="G47" s="37"/>
      <c r="H47" s="37"/>
      <c r="I47" s="37"/>
      <c r="J47" s="37"/>
      <c r="K47" s="37"/>
      <c r="L47" s="37"/>
      <c r="M47" s="37"/>
    </row>
    <row r="48" ht="19.8" customHeight="1" spans="2:13">
      <c r="B48" s="35" t="s">
        <v>309</v>
      </c>
      <c r="C48" s="36" t="s">
        <v>310</v>
      </c>
      <c r="D48" s="37">
        <f>E48+F48</f>
        <v>1239.45</v>
      </c>
      <c r="E48" s="37">
        <v>1239.45</v>
      </c>
      <c r="F48" s="37"/>
      <c r="G48" s="37"/>
      <c r="H48" s="37"/>
      <c r="I48" s="37"/>
      <c r="J48" s="37"/>
      <c r="K48" s="37"/>
      <c r="L48" s="37"/>
      <c r="M48" s="37"/>
    </row>
    <row r="49" ht="18.1" customHeight="1" spans="2:13">
      <c r="B49" s="35" t="s">
        <v>311</v>
      </c>
      <c r="C49" s="36" t="s">
        <v>312</v>
      </c>
      <c r="D49" s="37">
        <f>E49+F49</f>
        <v>2511.32</v>
      </c>
      <c r="E49" s="37"/>
      <c r="F49" s="37">
        <v>2511.32</v>
      </c>
      <c r="G49" s="37"/>
      <c r="H49" s="37"/>
      <c r="I49" s="37"/>
      <c r="J49" s="37"/>
      <c r="K49" s="37"/>
      <c r="L49" s="37"/>
      <c r="M49" s="37"/>
    </row>
    <row r="50" ht="19.8" customHeight="1" spans="2:13">
      <c r="B50" s="35" t="s">
        <v>313</v>
      </c>
      <c r="C50" s="36" t="s">
        <v>264</v>
      </c>
      <c r="D50" s="37">
        <f>E50+F50</f>
        <v>2051.32</v>
      </c>
      <c r="E50" s="37"/>
      <c r="F50" s="37">
        <v>2051.32</v>
      </c>
      <c r="G50" s="37"/>
      <c r="H50" s="37"/>
      <c r="I50" s="37"/>
      <c r="J50" s="37"/>
      <c r="K50" s="37"/>
      <c r="L50" s="37"/>
      <c r="M50" s="37"/>
    </row>
    <row r="51" ht="19.8" customHeight="1" spans="2:13">
      <c r="B51" s="35" t="s">
        <v>314</v>
      </c>
      <c r="C51" s="36" t="s">
        <v>315</v>
      </c>
      <c r="D51" s="37">
        <f>E51+F51</f>
        <v>460</v>
      </c>
      <c r="E51" s="37"/>
      <c r="F51" s="37">
        <v>460</v>
      </c>
      <c r="G51" s="37"/>
      <c r="H51" s="37"/>
      <c r="I51" s="37"/>
      <c r="J51" s="37"/>
      <c r="K51" s="37"/>
      <c r="L51" s="37"/>
      <c r="M51" s="37"/>
    </row>
    <row r="52" ht="18.1" customHeight="1" spans="2:13">
      <c r="B52" s="35" t="s">
        <v>316</v>
      </c>
      <c r="C52" s="36" t="s">
        <v>317</v>
      </c>
      <c r="D52" s="37">
        <f>E52+F52</f>
        <v>16099</v>
      </c>
      <c r="E52" s="37"/>
      <c r="F52" s="37">
        <v>16099</v>
      </c>
      <c r="G52" s="37"/>
      <c r="H52" s="37"/>
      <c r="I52" s="37"/>
      <c r="J52" s="37"/>
      <c r="K52" s="37"/>
      <c r="L52" s="37"/>
      <c r="M52" s="37"/>
    </row>
    <row r="53" ht="19.8" customHeight="1" spans="2:13">
      <c r="B53" s="35" t="s">
        <v>318</v>
      </c>
      <c r="C53" s="36" t="s">
        <v>319</v>
      </c>
      <c r="D53" s="37">
        <f>E53+F53</f>
        <v>16099</v>
      </c>
      <c r="E53" s="37"/>
      <c r="F53" s="37">
        <v>16099</v>
      </c>
      <c r="G53" s="37"/>
      <c r="H53" s="37"/>
      <c r="I53" s="37"/>
      <c r="J53" s="37"/>
      <c r="K53" s="37"/>
      <c r="L53" s="37"/>
      <c r="M53" s="37"/>
    </row>
    <row r="54" ht="20.7" customHeight="1" spans="2:13">
      <c r="B54" s="35" t="s">
        <v>99</v>
      </c>
      <c r="C54" s="36" t="s">
        <v>21</v>
      </c>
      <c r="D54" s="37">
        <f>E54+F54</f>
        <v>149.94</v>
      </c>
      <c r="E54" s="37">
        <v>149.94</v>
      </c>
      <c r="F54" s="37"/>
      <c r="G54" s="37"/>
      <c r="H54" s="37"/>
      <c r="I54" s="37"/>
      <c r="J54" s="37"/>
      <c r="K54" s="37"/>
      <c r="L54" s="37"/>
      <c r="M54" s="37"/>
    </row>
    <row r="55" ht="18.1" customHeight="1" spans="2:13">
      <c r="B55" s="35" t="s">
        <v>320</v>
      </c>
      <c r="C55" s="36" t="s">
        <v>321</v>
      </c>
      <c r="D55" s="37">
        <f>E55+F55</f>
        <v>149.94</v>
      </c>
      <c r="E55" s="37">
        <v>149.94</v>
      </c>
      <c r="F55" s="37"/>
      <c r="G55" s="37"/>
      <c r="H55" s="37"/>
      <c r="I55" s="37"/>
      <c r="J55" s="37"/>
      <c r="K55" s="37"/>
      <c r="L55" s="37"/>
      <c r="M55" s="37"/>
    </row>
    <row r="56" ht="19.8" customHeight="1" spans="2:13">
      <c r="B56" s="35" t="s">
        <v>322</v>
      </c>
      <c r="C56" s="36" t="s">
        <v>323</v>
      </c>
      <c r="D56" s="37">
        <f>E56+F56</f>
        <v>149.94</v>
      </c>
      <c r="E56" s="37">
        <v>149.94</v>
      </c>
      <c r="F56" s="37"/>
      <c r="G56" s="37"/>
      <c r="H56" s="37"/>
      <c r="I56" s="37"/>
      <c r="J56" s="37"/>
      <c r="K56" s="37"/>
      <c r="L56" s="37"/>
      <c r="M56" s="37"/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6666666666667" right="0.116666666666667" top="0.391666666666667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55"/>
  <sheetViews>
    <sheetView workbookViewId="0">
      <selection activeCell="D48" sqref="D48"/>
    </sheetView>
  </sheetViews>
  <sheetFormatPr defaultColWidth="9" defaultRowHeight="15.6" outlineLevelCol="5"/>
  <cols>
    <col min="1" max="1" width="0.541666666666667" customWidth="1"/>
    <col min="2" max="2" width="16.2833333333333" customWidth="1"/>
    <col min="3" max="3" width="38.625" customWidth="1"/>
    <col min="4" max="6" width="12.625" customWidth="1"/>
    <col min="7" max="7" width="9.76666666666667" customWidth="1"/>
  </cols>
  <sheetData>
    <row r="1" ht="16.35" customHeight="1" spans="1:2">
      <c r="A1" s="1"/>
      <c r="B1" s="2" t="s">
        <v>324</v>
      </c>
    </row>
    <row r="2" ht="16.35" customHeight="1" spans="2:6">
      <c r="B2" s="3" t="s">
        <v>325</v>
      </c>
      <c r="C2" s="3"/>
      <c r="D2" s="3"/>
      <c r="E2" s="3"/>
      <c r="F2" s="3"/>
    </row>
    <row r="3" ht="16.35" customHeight="1" spans="2:6">
      <c r="B3" s="3"/>
      <c r="C3" s="3"/>
      <c r="D3" s="3"/>
      <c r="E3" s="3"/>
      <c r="F3" s="3"/>
    </row>
    <row r="4" ht="16.35" customHeight="1" spans="2:6">
      <c r="B4" s="21"/>
      <c r="C4" s="21"/>
      <c r="D4" s="21"/>
      <c r="E4" s="21"/>
      <c r="F4" s="21"/>
    </row>
    <row r="5" ht="18.95" customHeight="1" spans="2:6">
      <c r="B5" s="21"/>
      <c r="C5" s="21"/>
      <c r="D5" s="21"/>
      <c r="E5" s="21"/>
      <c r="F5" s="22" t="s">
        <v>2</v>
      </c>
    </row>
    <row r="6" ht="31.9" customHeight="1" spans="2:6">
      <c r="B6" s="23" t="s">
        <v>34</v>
      </c>
      <c r="C6" s="23" t="s">
        <v>35</v>
      </c>
      <c r="D6" s="23" t="s">
        <v>36</v>
      </c>
      <c r="E6" s="23" t="s">
        <v>37</v>
      </c>
      <c r="F6" s="23" t="s">
        <v>38</v>
      </c>
    </row>
    <row r="7" ht="23.25" customHeight="1" spans="2:6">
      <c r="B7" s="7" t="s">
        <v>7</v>
      </c>
      <c r="C7" s="7"/>
      <c r="D7" s="24">
        <f>E7+F7</f>
        <v>40405.47</v>
      </c>
      <c r="E7" s="24">
        <v>4039.26</v>
      </c>
      <c r="F7" s="24">
        <f>F11+F28+F31</f>
        <v>36366.21</v>
      </c>
    </row>
    <row r="8" ht="21.55" customHeight="1" spans="2:6">
      <c r="B8" s="25" t="s">
        <v>39</v>
      </c>
      <c r="C8" s="26" t="s">
        <v>14</v>
      </c>
      <c r="D8" s="27">
        <f>E8+F8</f>
        <v>18.33</v>
      </c>
      <c r="E8" s="27">
        <v>18.33</v>
      </c>
      <c r="F8" s="27"/>
    </row>
    <row r="9" ht="20.7" customHeight="1" spans="2:6">
      <c r="B9" s="25" t="s">
        <v>326</v>
      </c>
      <c r="C9" s="26" t="s">
        <v>327</v>
      </c>
      <c r="D9" s="27">
        <f t="shared" ref="D9:D27" si="0">E9+F9</f>
        <v>18.33</v>
      </c>
      <c r="E9" s="27">
        <v>18.33</v>
      </c>
      <c r="F9" s="27"/>
    </row>
    <row r="10" ht="20.7" customHeight="1" spans="2:6">
      <c r="B10" s="25" t="s">
        <v>328</v>
      </c>
      <c r="C10" s="26" t="s">
        <v>329</v>
      </c>
      <c r="D10" s="27">
        <f>E10+F10</f>
        <v>18.33</v>
      </c>
      <c r="E10" s="27">
        <v>18.33</v>
      </c>
      <c r="F10" s="27"/>
    </row>
    <row r="11" ht="21.55" customHeight="1" spans="2:6">
      <c r="B11" s="25" t="s">
        <v>44</v>
      </c>
      <c r="C11" s="26" t="s">
        <v>16</v>
      </c>
      <c r="D11" s="27">
        <f>E11+F11</f>
        <v>13592.76</v>
      </c>
      <c r="E11" s="27">
        <v>728.14</v>
      </c>
      <c r="F11" s="27">
        <v>12864.62</v>
      </c>
    </row>
    <row r="12" ht="20.7" customHeight="1" spans="2:6">
      <c r="B12" s="25" t="s">
        <v>330</v>
      </c>
      <c r="C12" s="26" t="s">
        <v>331</v>
      </c>
      <c r="D12" s="27">
        <f>E12+F12</f>
        <v>728.14</v>
      </c>
      <c r="E12" s="27">
        <v>728.14</v>
      </c>
      <c r="F12" s="27"/>
    </row>
    <row r="13" ht="20.7" customHeight="1" spans="2:6">
      <c r="B13" s="25" t="s">
        <v>332</v>
      </c>
      <c r="C13" s="26" t="s">
        <v>333</v>
      </c>
      <c r="D13" s="27">
        <f>E13+F13</f>
        <v>199.92</v>
      </c>
      <c r="E13" s="27">
        <v>199.92</v>
      </c>
      <c r="F13" s="27"/>
    </row>
    <row r="14" ht="20.7" customHeight="1" spans="2:6">
      <c r="B14" s="25" t="s">
        <v>334</v>
      </c>
      <c r="C14" s="26" t="s">
        <v>335</v>
      </c>
      <c r="D14" s="27">
        <f>E14+F14</f>
        <v>99.96</v>
      </c>
      <c r="E14" s="27">
        <v>99.96</v>
      </c>
      <c r="F14" s="27"/>
    </row>
    <row r="15" ht="20.7" customHeight="1" spans="2:6">
      <c r="B15" s="25" t="s">
        <v>336</v>
      </c>
      <c r="C15" s="26" t="s">
        <v>337</v>
      </c>
      <c r="D15" s="27">
        <f>E15+F15</f>
        <v>428.26</v>
      </c>
      <c r="E15" s="27">
        <v>428.26</v>
      </c>
      <c r="F15" s="27"/>
    </row>
    <row r="16" ht="20.7" customHeight="1" spans="2:6">
      <c r="B16" s="25" t="s">
        <v>338</v>
      </c>
      <c r="C16" s="26" t="s">
        <v>339</v>
      </c>
      <c r="D16" s="27">
        <f>E16+F16</f>
        <v>5.89</v>
      </c>
      <c r="E16" s="27"/>
      <c r="F16" s="27">
        <v>5.89</v>
      </c>
    </row>
    <row r="17" ht="20.7" customHeight="1" spans="2:6">
      <c r="B17" s="25" t="s">
        <v>340</v>
      </c>
      <c r="C17" s="26" t="s">
        <v>341</v>
      </c>
      <c r="D17" s="27">
        <f>E17+F17</f>
        <v>5.89</v>
      </c>
      <c r="E17" s="27"/>
      <c r="F17" s="27">
        <v>5.89</v>
      </c>
    </row>
    <row r="18" ht="20.7" customHeight="1" spans="2:6">
      <c r="B18" s="25" t="s">
        <v>342</v>
      </c>
      <c r="C18" s="26" t="s">
        <v>343</v>
      </c>
      <c r="D18" s="27">
        <f>E18+F18</f>
        <v>12693.53</v>
      </c>
      <c r="E18" s="27"/>
      <c r="F18" s="27">
        <v>12693.53</v>
      </c>
    </row>
    <row r="19" ht="20.7" customHeight="1" spans="2:6">
      <c r="B19" s="25" t="s">
        <v>344</v>
      </c>
      <c r="C19" s="26" t="s">
        <v>345</v>
      </c>
      <c r="D19" s="27">
        <f>E19+F19</f>
        <v>8262.34</v>
      </c>
      <c r="E19" s="27"/>
      <c r="F19" s="27">
        <v>8262.34</v>
      </c>
    </row>
    <row r="20" ht="20.7" customHeight="1" spans="2:6">
      <c r="B20" s="25" t="s">
        <v>346</v>
      </c>
      <c r="C20" s="26" t="s">
        <v>347</v>
      </c>
      <c r="D20" s="27">
        <f>E20+F20</f>
        <v>4431.19</v>
      </c>
      <c r="E20" s="27"/>
      <c r="F20" s="27">
        <v>4431.19</v>
      </c>
    </row>
    <row r="21" ht="20.7" customHeight="1" spans="2:6">
      <c r="B21" s="25" t="s">
        <v>348</v>
      </c>
      <c r="C21" s="26" t="s">
        <v>349</v>
      </c>
      <c r="D21" s="27">
        <f>E21+F21</f>
        <v>165.2</v>
      </c>
      <c r="E21" s="27"/>
      <c r="F21" s="27">
        <v>165.2</v>
      </c>
    </row>
    <row r="22" ht="20.7" customHeight="1" spans="2:6">
      <c r="B22" s="25" t="s">
        <v>350</v>
      </c>
      <c r="C22" s="26" t="s">
        <v>347</v>
      </c>
      <c r="D22" s="27">
        <f>E22+F22</f>
        <v>165.2</v>
      </c>
      <c r="E22" s="27"/>
      <c r="F22" s="27">
        <v>165.2</v>
      </c>
    </row>
    <row r="23" ht="21.55" customHeight="1" spans="2:6">
      <c r="B23" s="25" t="s">
        <v>57</v>
      </c>
      <c r="C23" s="26" t="s">
        <v>18</v>
      </c>
      <c r="D23" s="27">
        <f>E23+F23</f>
        <v>182.59</v>
      </c>
      <c r="E23" s="27">
        <v>182.59</v>
      </c>
      <c r="F23" s="27"/>
    </row>
    <row r="24" ht="20.7" customHeight="1" spans="2:6">
      <c r="B24" s="25" t="s">
        <v>351</v>
      </c>
      <c r="C24" s="26" t="s">
        <v>352</v>
      </c>
      <c r="D24" s="27">
        <f>E24+F24</f>
        <v>182.59</v>
      </c>
      <c r="E24" s="27">
        <v>182.59</v>
      </c>
      <c r="F24" s="27"/>
    </row>
    <row r="25" ht="20.7" customHeight="1" spans="2:6">
      <c r="B25" s="25" t="s">
        <v>353</v>
      </c>
      <c r="C25" s="26" t="s">
        <v>354</v>
      </c>
      <c r="D25" s="27">
        <f>E25+F25</f>
        <v>36.65</v>
      </c>
      <c r="E25" s="27">
        <v>36.65</v>
      </c>
      <c r="F25" s="27"/>
    </row>
    <row r="26" ht="20.7" customHeight="1" spans="2:6">
      <c r="B26" s="25" t="s">
        <v>355</v>
      </c>
      <c r="C26" s="26" t="s">
        <v>356</v>
      </c>
      <c r="D26" s="27">
        <f>E26+F26</f>
        <v>88.3</v>
      </c>
      <c r="E26" s="27">
        <v>88.3</v>
      </c>
      <c r="F26" s="27"/>
    </row>
    <row r="27" ht="20.7" customHeight="1" spans="2:6">
      <c r="B27" s="25" t="s">
        <v>357</v>
      </c>
      <c r="C27" s="26" t="s">
        <v>358</v>
      </c>
      <c r="D27" s="27">
        <f>E27+F27</f>
        <v>57.64</v>
      </c>
      <c r="E27" s="27">
        <v>57.64</v>
      </c>
      <c r="F27" s="27"/>
    </row>
    <row r="28" ht="21.55" customHeight="1" spans="2:6">
      <c r="B28" s="25" t="s">
        <v>207</v>
      </c>
      <c r="C28" s="26" t="s">
        <v>19</v>
      </c>
      <c r="D28" s="27">
        <f t="shared" ref="D28:D55" si="1">E28+F28</f>
        <v>7.14</v>
      </c>
      <c r="E28" s="27"/>
      <c r="F28" s="27">
        <v>7.14</v>
      </c>
    </row>
    <row r="29" ht="20.7" customHeight="1" spans="2:6">
      <c r="B29" s="25" t="s">
        <v>359</v>
      </c>
      <c r="C29" s="26" t="s">
        <v>360</v>
      </c>
      <c r="D29" s="27">
        <f>E29+F29</f>
        <v>7.14</v>
      </c>
      <c r="E29" s="27"/>
      <c r="F29" s="27">
        <v>7.14</v>
      </c>
    </row>
    <row r="30" ht="20.7" customHeight="1" spans="2:6">
      <c r="B30" s="25" t="s">
        <v>361</v>
      </c>
      <c r="C30" s="26" t="s">
        <v>362</v>
      </c>
      <c r="D30" s="27">
        <f>E30+F30</f>
        <v>7.14</v>
      </c>
      <c r="E30" s="27"/>
      <c r="F30" s="27">
        <v>7.14</v>
      </c>
    </row>
    <row r="31" ht="21.55" customHeight="1" spans="2:6">
      <c r="B31" s="25" t="s">
        <v>66</v>
      </c>
      <c r="C31" s="26" t="s">
        <v>20</v>
      </c>
      <c r="D31" s="27">
        <f>E31+F31</f>
        <v>26454.71</v>
      </c>
      <c r="E31" s="27">
        <v>2960.26</v>
      </c>
      <c r="F31" s="27">
        <v>23494.45</v>
      </c>
    </row>
    <row r="32" ht="20.7" customHeight="1" spans="2:6">
      <c r="B32" s="25" t="s">
        <v>363</v>
      </c>
      <c r="C32" s="26" t="s">
        <v>364</v>
      </c>
      <c r="D32" s="27">
        <f>E32+F32</f>
        <v>7844.39</v>
      </c>
      <c r="E32" s="27">
        <v>2960.26</v>
      </c>
      <c r="F32" s="27">
        <v>4884.13</v>
      </c>
    </row>
    <row r="33" ht="20.7" customHeight="1" spans="2:6">
      <c r="B33" s="25" t="s">
        <v>365</v>
      </c>
      <c r="C33" s="26" t="s">
        <v>366</v>
      </c>
      <c r="D33" s="27">
        <f>E33+F33</f>
        <v>1042.79</v>
      </c>
      <c r="E33" s="27">
        <v>1032.53</v>
      </c>
      <c r="F33" s="27">
        <v>10.26</v>
      </c>
    </row>
    <row r="34" ht="20.7" customHeight="1" spans="2:6">
      <c r="B34" s="25" t="s">
        <v>367</v>
      </c>
      <c r="C34" s="26" t="s">
        <v>368</v>
      </c>
      <c r="D34" s="27">
        <f>E34+F34</f>
        <v>119.91</v>
      </c>
      <c r="E34" s="27"/>
      <c r="F34" s="27">
        <v>119.91</v>
      </c>
    </row>
    <row r="35" ht="20.7" customHeight="1" spans="2:6">
      <c r="B35" s="25" t="s">
        <v>369</v>
      </c>
      <c r="C35" s="26" t="s">
        <v>370</v>
      </c>
      <c r="D35" s="27">
        <f>E35+F35</f>
        <v>940.09</v>
      </c>
      <c r="E35" s="27"/>
      <c r="F35" s="27">
        <v>940.09</v>
      </c>
    </row>
    <row r="36" ht="20.7" customHeight="1" spans="2:6">
      <c r="B36" s="25" t="s">
        <v>371</v>
      </c>
      <c r="C36" s="26" t="s">
        <v>372</v>
      </c>
      <c r="D36" s="27">
        <f>E36+F36</f>
        <v>2281.91</v>
      </c>
      <c r="E36" s="27">
        <v>1406.86</v>
      </c>
      <c r="F36" s="27">
        <v>875.05</v>
      </c>
    </row>
    <row r="37" ht="20.7" customHeight="1" spans="2:6">
      <c r="B37" s="25" t="s">
        <v>373</v>
      </c>
      <c r="C37" s="26" t="s">
        <v>374</v>
      </c>
      <c r="D37" s="27">
        <f>E37+F37</f>
        <v>358.11</v>
      </c>
      <c r="E37" s="27"/>
      <c r="F37" s="27">
        <v>358.11</v>
      </c>
    </row>
    <row r="38" ht="20.7" customHeight="1" spans="2:6">
      <c r="B38" s="25" t="s">
        <v>375</v>
      </c>
      <c r="C38" s="26" t="s">
        <v>376</v>
      </c>
      <c r="D38" s="27">
        <f>E38+F38</f>
        <v>5</v>
      </c>
      <c r="E38" s="27"/>
      <c r="F38" s="27">
        <v>5</v>
      </c>
    </row>
    <row r="39" ht="20.7" customHeight="1" spans="2:6">
      <c r="B39" s="25" t="s">
        <v>377</v>
      </c>
      <c r="C39" s="26" t="s">
        <v>378</v>
      </c>
      <c r="D39" s="27">
        <f>E39+F39</f>
        <v>96</v>
      </c>
      <c r="E39" s="27"/>
      <c r="F39" s="27">
        <v>96</v>
      </c>
    </row>
    <row r="40" ht="20.7" customHeight="1" spans="2:6">
      <c r="B40" s="25" t="s">
        <v>379</v>
      </c>
      <c r="C40" s="26" t="s">
        <v>380</v>
      </c>
      <c r="D40" s="27">
        <f>E40+F40</f>
        <v>551.07</v>
      </c>
      <c r="E40" s="27">
        <v>520.86</v>
      </c>
      <c r="F40" s="27">
        <v>30.21</v>
      </c>
    </row>
    <row r="41" ht="20.7" customHeight="1" spans="2:6">
      <c r="B41" s="25" t="s">
        <v>381</v>
      </c>
      <c r="C41" s="26" t="s">
        <v>382</v>
      </c>
      <c r="D41" s="27">
        <f>E41+F41</f>
        <v>94.5</v>
      </c>
      <c r="E41" s="27"/>
      <c r="F41" s="27">
        <v>94.5</v>
      </c>
    </row>
    <row r="42" ht="20.7" customHeight="1" spans="2:6">
      <c r="B42" s="25" t="s">
        <v>383</v>
      </c>
      <c r="C42" s="26" t="s">
        <v>384</v>
      </c>
      <c r="D42" s="27">
        <f>E42+F42</f>
        <v>503.91</v>
      </c>
      <c r="E42" s="27"/>
      <c r="F42" s="27">
        <v>503.91</v>
      </c>
    </row>
    <row r="43" ht="20.7" customHeight="1" spans="2:6">
      <c r="B43" s="25" t="s">
        <v>385</v>
      </c>
      <c r="C43" s="26" t="s">
        <v>386</v>
      </c>
      <c r="D43" s="27">
        <f>E43+F43</f>
        <v>340</v>
      </c>
      <c r="E43" s="27"/>
      <c r="F43" s="27">
        <v>340</v>
      </c>
    </row>
    <row r="44" ht="20.7" customHeight="1" spans="2:6">
      <c r="B44" s="28" t="s">
        <v>304</v>
      </c>
      <c r="C44" s="29" t="s">
        <v>387</v>
      </c>
      <c r="D44" s="27">
        <f>E44+F44</f>
        <v>80</v>
      </c>
      <c r="E44" s="27"/>
      <c r="F44" s="27">
        <v>80</v>
      </c>
    </row>
    <row r="45" ht="20.7" customHeight="1" spans="2:6">
      <c r="B45" s="28" t="s">
        <v>93</v>
      </c>
      <c r="C45" s="29" t="s">
        <v>388</v>
      </c>
      <c r="D45" s="27">
        <f>E45+F45</f>
        <v>41.65</v>
      </c>
      <c r="E45" s="27"/>
      <c r="F45" s="27">
        <v>41.65</v>
      </c>
    </row>
    <row r="46" ht="20.7" customHeight="1" spans="2:6">
      <c r="B46" s="25" t="s">
        <v>389</v>
      </c>
      <c r="C46" s="26" t="s">
        <v>390</v>
      </c>
      <c r="D46" s="27">
        <f>E46+F46</f>
        <v>150</v>
      </c>
      <c r="E46" s="27"/>
      <c r="F46" s="27">
        <v>150</v>
      </c>
    </row>
    <row r="47" ht="20.7" customHeight="1" spans="2:6">
      <c r="B47" s="25" t="s">
        <v>391</v>
      </c>
      <c r="C47" s="26" t="s">
        <v>392</v>
      </c>
      <c r="D47" s="27">
        <f>E47+F47</f>
        <v>1239.45</v>
      </c>
      <c r="E47" s="27"/>
      <c r="F47" s="27">
        <v>1239.45</v>
      </c>
    </row>
    <row r="48" ht="20.7" customHeight="1" spans="2:6">
      <c r="B48" s="25" t="s">
        <v>393</v>
      </c>
      <c r="C48" s="26" t="s">
        <v>394</v>
      </c>
      <c r="D48" s="27">
        <f>E48+F48</f>
        <v>2511.32</v>
      </c>
      <c r="E48" s="27"/>
      <c r="F48" s="27">
        <v>2511.32</v>
      </c>
    </row>
    <row r="49" ht="20.7" customHeight="1" spans="2:6">
      <c r="B49" s="25" t="s">
        <v>395</v>
      </c>
      <c r="C49" s="26" t="s">
        <v>347</v>
      </c>
      <c r="D49" s="27">
        <f>E49+F49</f>
        <v>2051.32</v>
      </c>
      <c r="E49" s="27"/>
      <c r="F49" s="27">
        <v>2051.32</v>
      </c>
    </row>
    <row r="50" ht="20.7" customHeight="1" spans="2:6">
      <c r="B50" s="25" t="s">
        <v>396</v>
      </c>
      <c r="C50" s="26" t="s">
        <v>397</v>
      </c>
      <c r="D50" s="27">
        <f>E50+F50</f>
        <v>460</v>
      </c>
      <c r="E50" s="27"/>
      <c r="F50" s="27">
        <v>460</v>
      </c>
    </row>
    <row r="51" ht="20.7" customHeight="1" spans="2:6">
      <c r="B51" s="25" t="s">
        <v>398</v>
      </c>
      <c r="C51" s="26" t="s">
        <v>399</v>
      </c>
      <c r="D51" s="27">
        <f>E51+F51</f>
        <v>16099</v>
      </c>
      <c r="E51" s="27"/>
      <c r="F51" s="27">
        <v>16099</v>
      </c>
    </row>
    <row r="52" ht="20.7" customHeight="1" spans="2:6">
      <c r="B52" s="25" t="s">
        <v>400</v>
      </c>
      <c r="C52" s="26" t="s">
        <v>401</v>
      </c>
      <c r="D52" s="27">
        <f>E52+F52</f>
        <v>16099</v>
      </c>
      <c r="E52" s="27"/>
      <c r="F52" s="27">
        <v>16099</v>
      </c>
    </row>
    <row r="53" ht="21.55" customHeight="1" spans="2:6">
      <c r="B53" s="25" t="s">
        <v>99</v>
      </c>
      <c r="C53" s="26" t="s">
        <v>21</v>
      </c>
      <c r="D53" s="27">
        <f>E53+F53</f>
        <v>149.94</v>
      </c>
      <c r="E53" s="27">
        <v>149.94</v>
      </c>
      <c r="F53" s="27"/>
    </row>
    <row r="54" ht="20.7" customHeight="1" spans="2:6">
      <c r="B54" s="25" t="s">
        <v>402</v>
      </c>
      <c r="C54" s="26" t="s">
        <v>403</v>
      </c>
      <c r="D54" s="27">
        <f>E54+F54</f>
        <v>149.94</v>
      </c>
      <c r="E54" s="27">
        <v>149.94</v>
      </c>
      <c r="F54" s="27"/>
    </row>
    <row r="55" ht="20.7" customHeight="1" spans="2:6">
      <c r="B55" s="25" t="s">
        <v>404</v>
      </c>
      <c r="C55" s="26" t="s">
        <v>405</v>
      </c>
      <c r="D55" s="27">
        <f>E55+F55</f>
        <v>149.94</v>
      </c>
      <c r="E55" s="27">
        <v>149.94</v>
      </c>
      <c r="F55" s="27"/>
    </row>
  </sheetData>
  <mergeCells count="2">
    <mergeCell ref="B7:C7"/>
    <mergeCell ref="B2:F3"/>
  </mergeCells>
  <printOptions horizontalCentered="1"/>
  <pageMargins left="0.0777777777777778" right="0.0777777777777778" top="0.391666666666667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9"/>
  <sheetViews>
    <sheetView view="pageBreakPreview" zoomScaleNormal="100" zoomScaleSheetLayoutView="100" workbookViewId="0">
      <selection activeCell="J16" sqref="J16"/>
    </sheetView>
  </sheetViews>
  <sheetFormatPr defaultColWidth="9" defaultRowHeight="15.6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13" width="10.75" customWidth="1"/>
    <col min="14" max="14" width="9.76666666666667" customWidth="1"/>
  </cols>
  <sheetData>
    <row r="1" ht="17.25" customHeight="1" spans="1:13">
      <c r="A1" s="1"/>
      <c r="B1" s="2" t="s">
        <v>406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6.35" customHeight="1" spans="2:13">
      <c r="B2" s="14" t="s">
        <v>407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ht="16.35" customHeight="1" spans="2:13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ht="16.35" customHeight="1" spans="2:13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ht="21.55" customHeight="1" spans="2:13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0" t="s">
        <v>2</v>
      </c>
    </row>
    <row r="6" ht="65.55" customHeight="1" spans="2:13">
      <c r="B6" s="15" t="s">
        <v>408</v>
      </c>
      <c r="C6" s="15" t="s">
        <v>5</v>
      </c>
      <c r="D6" s="15" t="s">
        <v>36</v>
      </c>
      <c r="E6" s="15" t="s">
        <v>234</v>
      </c>
      <c r="F6" s="15" t="s">
        <v>235</v>
      </c>
      <c r="G6" s="15" t="s">
        <v>236</v>
      </c>
      <c r="H6" s="15" t="s">
        <v>237</v>
      </c>
      <c r="I6" s="15" t="s">
        <v>238</v>
      </c>
      <c r="J6" s="15" t="s">
        <v>239</v>
      </c>
      <c r="K6" s="15" t="s">
        <v>240</v>
      </c>
      <c r="L6" s="15" t="s">
        <v>241</v>
      </c>
      <c r="M6" s="15" t="s">
        <v>242</v>
      </c>
    </row>
    <row r="7" ht="23.25" customHeight="1" spans="2:13">
      <c r="B7" s="16" t="s">
        <v>7</v>
      </c>
      <c r="C7" s="16"/>
      <c r="D7" s="17">
        <v>932.3</v>
      </c>
      <c r="E7" s="17">
        <v>909.86</v>
      </c>
      <c r="F7" s="17">
        <v>22.44</v>
      </c>
      <c r="G7" s="17"/>
      <c r="H7" s="17"/>
      <c r="I7" s="17"/>
      <c r="J7" s="17"/>
      <c r="K7" s="17"/>
      <c r="L7" s="17"/>
      <c r="M7" s="17"/>
    </row>
    <row r="8" ht="21.55" customHeight="1" spans="2:13">
      <c r="B8" s="18" t="s">
        <v>409</v>
      </c>
      <c r="C8" s="18" t="s">
        <v>410</v>
      </c>
      <c r="D8" s="19">
        <v>19.6</v>
      </c>
      <c r="E8" s="19">
        <v>19.6</v>
      </c>
      <c r="F8" s="19"/>
      <c r="G8" s="19"/>
      <c r="H8" s="19"/>
      <c r="I8" s="19"/>
      <c r="J8" s="19"/>
      <c r="K8" s="19"/>
      <c r="L8" s="19"/>
      <c r="M8" s="19"/>
    </row>
    <row r="9" ht="21.55" customHeight="1" spans="2:13">
      <c r="B9" s="18" t="s">
        <v>411</v>
      </c>
      <c r="C9" s="18" t="s">
        <v>412</v>
      </c>
      <c r="D9" s="19">
        <v>912.7</v>
      </c>
      <c r="E9" s="19">
        <v>890.26</v>
      </c>
      <c r="F9" s="19">
        <v>22.44</v>
      </c>
      <c r="G9" s="19"/>
      <c r="H9" s="19"/>
      <c r="I9" s="19"/>
      <c r="J9" s="19"/>
      <c r="K9" s="19"/>
      <c r="L9" s="19"/>
      <c r="M9" s="19"/>
    </row>
  </sheetData>
  <mergeCells count="2">
    <mergeCell ref="B7:C7"/>
    <mergeCell ref="B2:M3"/>
  </mergeCells>
  <printOptions horizontalCentered="1"/>
  <pageMargins left="0.195138888888889" right="0.195138888888889" top="0.391666666666667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2021-12-29T01:00:00Z</dcterms:created>
  <dcterms:modified xsi:type="dcterms:W3CDTF">2022-01-21T07:58:19Z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</Properties>
</file>