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/>
</workbook>
</file>

<file path=xl/sharedStrings.xml><?xml version="1.0" encoding="utf-8"?>
<sst xmlns="http://schemas.openxmlformats.org/spreadsheetml/2006/main" count="354" uniqueCount="265">
  <si>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</si>
  <si>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</si>
  <si>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</si>
  <si>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</si>
  <si>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</si>
  <si>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</si>
  <si>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</si>
  <si>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</si>
  <si>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</si>
  <si>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</si>
  <si>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</si>
  <si>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</si>
  <si>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</si>
  <si>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</si>
  <si>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</si>
  <si>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</si>
  <si>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</si>
  <si>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</si>
  <si>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</si>
  <si>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</si>
  <si>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</si>
  <si>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</si>
  <si>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</si>
  <si>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</si>
  <si>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</si>
  <si>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</si>
  <si>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</si>
  <si>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</si>
  <si>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</si>
  <si>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</si>
  <si>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</si>
  <si>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</si>
  <si>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</si>
  <si>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</si>
  <si>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总计</t>
  </si>
  <si>
    <t>基本支出</t>
  </si>
  <si>
    <t>项目支出</t>
  </si>
  <si>
    <t>205</t>
  </si>
  <si>
    <r>
      <rPr>
        <sz val="10"/>
        <color indexed="8"/>
        <rFont val="Dialog.plain"/>
        <charset val="134"/>
      </rPr>
      <t> 20508</t>
    </r>
  </si>
  <si>
    <r>
      <rPr>
        <sz val="10"/>
        <color indexed="8"/>
        <rFont val="Dialog.plain"/>
        <charset val="134"/>
      </rPr>
      <t> 进修与培训</t>
    </r>
  </si>
  <si>
    <r>
      <rPr>
        <sz val="10"/>
        <color indexed="8"/>
        <rFont val="Dialog.plain"/>
        <charset val="134"/>
      </rPr>
      <t>  2050803</t>
    </r>
  </si>
  <si>
    <r>
      <rPr>
        <sz val="10"/>
        <color indexed="8"/>
        <rFont val="Dialog.plain"/>
        <charset val="134"/>
      </rPr>
      <t>  培训支出</t>
    </r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</si>
  <si>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</si>
  <si>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</si>
  <si>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</si>
  <si>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</si>
  <si>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</si>
  <si>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</si>
  <si>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</si>
  <si>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r>
      <rPr>
        <sz val="10"/>
        <color indexed="8"/>
        <rFont val="Dialog.plain"/>
        <charset val="134"/>
      </rPr>
      <t>  2080599</t>
    </r>
  </si>
  <si>
    <r>
      <rPr>
        <sz val="10"/>
        <color indexed="8"/>
        <rFont val="Dialog.plain"/>
        <charset val="134"/>
      </rPr>
      <t>  其他行政事业单位养老支出</t>
    </r>
  </si>
  <si>
    <t>210</t>
  </si>
  <si>
    <r>
      <rPr>
        <sz val="10"/>
        <color indexed="8"/>
        <rFont val="Dialog.plain"/>
        <charset val="134"/>
      </rPr>
      <t> 21004</t>
    </r>
  </si>
  <si>
    <r>
      <rPr>
        <sz val="10"/>
        <color indexed="8"/>
        <rFont val="Dialog.plain"/>
        <charset val="134"/>
      </rPr>
      <t> 公共卫生</t>
    </r>
  </si>
  <si>
    <r>
      <rPr>
        <sz val="10"/>
        <color indexed="8"/>
        <rFont val="Dialog.plain"/>
        <charset val="134"/>
      </rPr>
      <t>  2100401</t>
    </r>
  </si>
  <si>
    <r>
      <rPr>
        <sz val="10"/>
        <color indexed="8"/>
        <rFont val="Dialog.plain"/>
        <charset val="134"/>
      </rPr>
      <t>  疾病预防控制机构</t>
    </r>
  </si>
  <si>
    <t xml:space="preserve">        基本公共卫生服务</t>
  </si>
  <si>
    <r>
      <rPr>
        <sz val="10"/>
        <color indexed="8"/>
        <rFont val="Dialog.plain"/>
        <charset val="134"/>
      </rPr>
      <t>  重大公共卫生服务</t>
    </r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</si>
  <si>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</si>
  <si>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</si>
  <si>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</si>
  <si>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</si>
  <si>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r>
      <rPr>
        <sz val="10"/>
        <color indexed="8"/>
        <rFont val="Dialog.plain"/>
        <charset val="134"/>
      </rPr>
      <t>  2101103</t>
    </r>
  </si>
  <si>
    <r>
      <rPr>
        <sz val="10"/>
        <color indexed="8"/>
        <rFont val="Dialog.plain"/>
        <charset val="134"/>
      </rPr>
      <t>  公务员医疗补助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</si>
  <si>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</si>
  <si>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</si>
  <si>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</si>
  <si>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</si>
  <si>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</si>
  <si>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</si>
  <si>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</si>
  <si>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</si>
  <si>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</si>
  <si>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</si>
  <si>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</si>
  <si>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</si>
  <si>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</si>
  <si>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</si>
  <si>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134"/>
      </rPr>
      <t> 30101</t>
    </r>
  </si>
  <si>
    <r>
      <rPr>
        <sz val="10"/>
        <color indexed="8"/>
        <rFont val="Dialog.plain"/>
        <charset val="134"/>
      </rPr>
      <t> 基本工资</t>
    </r>
  </si>
  <si>
    <r>
      <rPr>
        <sz val="10"/>
        <color indexed="8"/>
        <rFont val="Dialog.plain"/>
        <charset val="134"/>
      </rPr>
      <t> 30102</t>
    </r>
  </si>
  <si>
    <r>
      <rPr>
        <sz val="10"/>
        <color indexed="8"/>
        <rFont val="Dialog.plain"/>
        <charset val="134"/>
      </rPr>
      <t> 津贴补贴</t>
    </r>
  </si>
  <si>
    <r>
      <rPr>
        <sz val="10"/>
        <color indexed="8"/>
        <rFont val="Dialog.plain"/>
        <charset val="134"/>
      </rPr>
      <t> 30107</t>
    </r>
  </si>
  <si>
    <r>
      <rPr>
        <sz val="10"/>
        <color indexed="8"/>
        <rFont val="Dialog.plain"/>
        <charset val="134"/>
      </rPr>
      <t> 绩效工资</t>
    </r>
  </si>
  <si>
    <r>
      <rPr>
        <sz val="10"/>
        <color indexed="8"/>
        <rFont val="Dialog.plain"/>
        <charset val="134"/>
      </rPr>
      <t> 30108</t>
    </r>
  </si>
  <si>
    <r>
      <rPr>
        <sz val="10"/>
        <color indexed="8"/>
        <rFont val="Dialog.plain"/>
        <charset val="134"/>
      </rPr>
      <t> 机关事业单位基本养老保险缴费</t>
    </r>
  </si>
  <si>
    <r>
      <rPr>
        <sz val="10"/>
        <color indexed="8"/>
        <rFont val="Dialog.plain"/>
        <charset val="134"/>
      </rPr>
      <t> 30109</t>
    </r>
  </si>
  <si>
    <r>
      <rPr>
        <sz val="10"/>
        <color indexed="8"/>
        <rFont val="Dialog.plain"/>
        <charset val="134"/>
      </rPr>
      <t> 职业年金缴费</t>
    </r>
  </si>
  <si>
    <r>
      <rPr>
        <sz val="10"/>
        <color indexed="8"/>
        <rFont val="Dialog.plain"/>
        <charset val="134"/>
      </rPr>
      <t> 30110</t>
    </r>
  </si>
  <si>
    <r>
      <rPr>
        <sz val="10"/>
        <color indexed="8"/>
        <rFont val="Dialog.plain"/>
        <charset val="134"/>
      </rPr>
      <t> 职工基本医疗保险缴费</t>
    </r>
  </si>
  <si>
    <r>
      <rPr>
        <sz val="10"/>
        <color indexed="8"/>
        <rFont val="Dialog.plain"/>
        <charset val="134"/>
      </rPr>
      <t> 30111</t>
    </r>
  </si>
  <si>
    <r>
      <rPr>
        <sz val="10"/>
        <color indexed="8"/>
        <rFont val="Dialog.plain"/>
        <charset val="134"/>
      </rPr>
      <t> 公务员医疗补助缴费</t>
    </r>
  </si>
  <si>
    <r>
      <rPr>
        <sz val="10"/>
        <color indexed="8"/>
        <rFont val="Dialog.plain"/>
        <charset val="134"/>
      </rPr>
      <t> 30112</t>
    </r>
  </si>
  <si>
    <r>
      <rPr>
        <sz val="10"/>
        <color indexed="8"/>
        <rFont val="Dialog.plain"/>
        <charset val="134"/>
      </rPr>
      <t> 其他社会保障缴费</t>
    </r>
  </si>
  <si>
    <r>
      <rPr>
        <sz val="10"/>
        <color indexed="8"/>
        <rFont val="Dialog.plain"/>
        <charset val="134"/>
      </rPr>
      <t> 30113</t>
    </r>
  </si>
  <si>
    <r>
      <rPr>
        <sz val="10"/>
        <color indexed="8"/>
        <rFont val="Dialog.plain"/>
        <charset val="134"/>
      </rPr>
      <t> 住房公积金</t>
    </r>
  </si>
  <si>
    <t>302</t>
  </si>
  <si>
    <t>商品和服务支出</t>
  </si>
  <si>
    <r>
      <rPr>
        <sz val="10"/>
        <color indexed="8"/>
        <rFont val="Dialog.plain"/>
        <charset val="134"/>
      </rPr>
      <t> 30201</t>
    </r>
  </si>
  <si>
    <r>
      <rPr>
        <sz val="10"/>
        <color indexed="8"/>
        <rFont val="Dialog.plain"/>
        <charset val="134"/>
      </rPr>
      <t> 办公费</t>
    </r>
  </si>
  <si>
    <r>
      <rPr>
        <sz val="10"/>
        <color indexed="8"/>
        <rFont val="Dialog.plain"/>
        <charset val="134"/>
      </rPr>
      <t> 30202</t>
    </r>
  </si>
  <si>
    <r>
      <rPr>
        <sz val="10"/>
        <color indexed="8"/>
        <rFont val="Dialog.plain"/>
        <charset val="134"/>
      </rPr>
      <t> 印刷费</t>
    </r>
  </si>
  <si>
    <r>
      <rPr>
        <sz val="10"/>
        <color indexed="8"/>
        <rFont val="Dialog.plain"/>
        <charset val="134"/>
      </rPr>
      <t> 30203</t>
    </r>
  </si>
  <si>
    <r>
      <rPr>
        <sz val="10"/>
        <color indexed="8"/>
        <rFont val="Dialog.plain"/>
        <charset val="134"/>
      </rPr>
      <t> 咨询费</t>
    </r>
  </si>
  <si>
    <r>
      <rPr>
        <sz val="10"/>
        <color indexed="8"/>
        <rFont val="Dialog.plain"/>
        <charset val="134"/>
      </rPr>
      <t> 30205</t>
    </r>
  </si>
  <si>
    <r>
      <rPr>
        <sz val="10"/>
        <color indexed="8"/>
        <rFont val="Dialog.plain"/>
        <charset val="134"/>
      </rPr>
      <t> 水费</t>
    </r>
  </si>
  <si>
    <r>
      <rPr>
        <sz val="10"/>
        <color indexed="8"/>
        <rFont val="Dialog.plain"/>
        <charset val="134"/>
      </rPr>
      <t> 30206</t>
    </r>
  </si>
  <si>
    <r>
      <rPr>
        <sz val="10"/>
        <color indexed="8"/>
        <rFont val="Dialog.plain"/>
        <charset val="134"/>
      </rPr>
      <t> 电费</t>
    </r>
  </si>
  <si>
    <r>
      <rPr>
        <sz val="10"/>
        <color indexed="8"/>
        <rFont val="Dialog.plain"/>
        <charset val="134"/>
      </rPr>
      <t> 30207</t>
    </r>
  </si>
  <si>
    <r>
      <rPr>
        <sz val="10"/>
        <color indexed="8"/>
        <rFont val="Dialog.plain"/>
        <charset val="134"/>
      </rPr>
      <t> 邮电费</t>
    </r>
  </si>
  <si>
    <r>
      <rPr>
        <sz val="10"/>
        <color indexed="8"/>
        <rFont val="Dialog.plain"/>
        <charset val="134"/>
      </rPr>
      <t> 30209</t>
    </r>
  </si>
  <si>
    <r>
      <rPr>
        <sz val="10"/>
        <color indexed="8"/>
        <rFont val="Dialog.plain"/>
        <charset val="134"/>
      </rPr>
      <t> 物业管理费</t>
    </r>
  </si>
  <si>
    <r>
      <rPr>
        <sz val="10"/>
        <color indexed="8"/>
        <rFont val="Dialog.plain"/>
        <charset val="134"/>
      </rPr>
      <t> 30211</t>
    </r>
  </si>
  <si>
    <r>
      <rPr>
        <sz val="10"/>
        <color indexed="8"/>
        <rFont val="Dialog.plain"/>
        <charset val="134"/>
      </rPr>
      <t> 差旅费</t>
    </r>
  </si>
  <si>
    <r>
      <rPr>
        <sz val="10"/>
        <color indexed="8"/>
        <rFont val="Dialog.plain"/>
        <charset val="134"/>
      </rPr>
      <t> 30213</t>
    </r>
  </si>
  <si>
    <r>
      <rPr>
        <sz val="10"/>
        <color indexed="8"/>
        <rFont val="Dialog.plain"/>
        <charset val="134"/>
      </rPr>
      <t> 维修（护）费</t>
    </r>
  </si>
  <si>
    <r>
      <rPr>
        <sz val="10"/>
        <color indexed="8"/>
        <rFont val="Dialog.plain"/>
        <charset val="134"/>
      </rPr>
      <t> 30215</t>
    </r>
  </si>
  <si>
    <r>
      <rPr>
        <sz val="10"/>
        <color indexed="8"/>
        <rFont val="Dialog.plain"/>
        <charset val="134"/>
      </rPr>
      <t> 会议费</t>
    </r>
  </si>
  <si>
    <r>
      <rPr>
        <sz val="10"/>
        <color indexed="8"/>
        <rFont val="Dialog.plain"/>
        <charset val="134"/>
      </rPr>
      <t> 30216</t>
    </r>
  </si>
  <si>
    <r>
      <rPr>
        <sz val="10"/>
        <color indexed="8"/>
        <rFont val="Dialog.plain"/>
        <charset val="134"/>
      </rPr>
      <t> 培训费</t>
    </r>
  </si>
  <si>
    <r>
      <rPr>
        <sz val="10"/>
        <color indexed="8"/>
        <rFont val="Dialog.plain"/>
        <charset val="134"/>
      </rPr>
      <t> 30217</t>
    </r>
  </si>
  <si>
    <r>
      <rPr>
        <sz val="10"/>
        <color indexed="8"/>
        <rFont val="Dialog.plain"/>
        <charset val="134"/>
      </rPr>
      <t> 公务接待费</t>
    </r>
  </si>
  <si>
    <r>
      <rPr>
        <sz val="10"/>
        <color indexed="8"/>
        <rFont val="Dialog.plain"/>
        <charset val="134"/>
      </rPr>
      <t> 30226</t>
    </r>
  </si>
  <si>
    <r>
      <rPr>
        <sz val="10"/>
        <color indexed="8"/>
        <rFont val="Dialog.plain"/>
        <charset val="134"/>
      </rPr>
      <t> 劳务费</t>
    </r>
  </si>
  <si>
    <r>
      <rPr>
        <sz val="10"/>
        <color indexed="8"/>
        <rFont val="Dialog.plain"/>
        <charset val="134"/>
      </rPr>
      <t> 30228</t>
    </r>
  </si>
  <si>
    <r>
      <rPr>
        <sz val="10"/>
        <color indexed="8"/>
        <rFont val="Dialog.plain"/>
        <charset val="134"/>
      </rPr>
      <t> 工会经费</t>
    </r>
  </si>
  <si>
    <r>
      <rPr>
        <sz val="10"/>
        <color indexed="8"/>
        <rFont val="Dialog.plain"/>
        <charset val="134"/>
      </rPr>
      <t> 30229</t>
    </r>
  </si>
  <si>
    <r>
      <rPr>
        <sz val="10"/>
        <color indexed="8"/>
        <rFont val="Dialog.plain"/>
        <charset val="134"/>
      </rPr>
      <t> 福利费</t>
    </r>
  </si>
  <si>
    <r>
      <rPr>
        <sz val="10"/>
        <color indexed="8"/>
        <rFont val="Dialog.plain"/>
        <charset val="134"/>
      </rPr>
      <t> 30231</t>
    </r>
  </si>
  <si>
    <r>
      <rPr>
        <sz val="10"/>
        <color indexed="8"/>
        <rFont val="Dialog.plain"/>
        <charset val="134"/>
      </rPr>
      <t> 公务用车运行维护费</t>
    </r>
  </si>
  <si>
    <r>
      <rPr>
        <sz val="10"/>
        <color indexed="8"/>
        <rFont val="Dialog.plain"/>
        <charset val="134"/>
      </rPr>
      <t> 30299</t>
    </r>
  </si>
  <si>
    <r>
      <rPr>
        <sz val="10"/>
        <color indexed="8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</si>
  <si>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</si>
  <si>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</si>
  <si>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Dialog.plain"/>
        <charset val="134"/>
      </rPr>
      <t> 30302</t>
    </r>
  </si>
  <si>
    <r>
      <rPr>
        <sz val="10"/>
        <color indexed="8"/>
        <rFont val="Dialog.plain"/>
        <charset val="134"/>
      </rPr>
      <t> 退休费</t>
    </r>
  </si>
  <si>
    <r>
      <rPr>
        <sz val="10"/>
        <color indexed="8"/>
        <rFont val="Dialog.plain"/>
        <charset val="134"/>
      </rPr>
      <t> 30307</t>
    </r>
  </si>
  <si>
    <r>
      <rPr>
        <sz val="10"/>
        <color indexed="8"/>
        <rFont val="Dialog.plain"/>
        <charset val="134"/>
      </rPr>
      <t> 医疗费补助</t>
    </r>
  </si>
  <si>
    <r>
      <rPr>
        <sz val="10"/>
        <color indexed="8"/>
        <rFont val="Dialog.plain"/>
        <charset val="134"/>
      </rPr>
      <t> 30399</t>
    </r>
  </si>
  <si>
    <r>
      <rPr>
        <sz val="10"/>
        <color indexed="8"/>
        <rFont val="Dialog.plain"/>
        <charset val="134"/>
      </rPr>
      <t> 其他对个人和家庭的补助</t>
    </r>
  </si>
  <si>
    <t>310</t>
  </si>
  <si>
    <t>资本性支出</t>
  </si>
  <si>
    <r>
      <rPr>
        <sz val="10"/>
        <color indexed="8"/>
        <rFont val="Dialog.plain"/>
        <charset val="134"/>
      </rPr>
      <t> 31002</t>
    </r>
  </si>
  <si>
    <r>
      <rPr>
        <sz val="10"/>
        <color indexed="8"/>
        <rFont val="Dialog.plain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</si>
  <si>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</si>
  <si>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</si>
  <si>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</si>
  <si>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</si>
  <si>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</si>
  <si>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</si>
  <si>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</si>
  <si>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</si>
  <si>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</si>
  <si>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</si>
  <si>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</si>
  <si>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indexed="8"/>
        <rFont val="Dialog.plain"/>
        <charset val="134"/>
      </rPr>
      <t> </t>
    </r>
  </si>
  <si>
    <r>
      <rPr>
        <sz val="10"/>
        <color indexed="8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</si>
  <si>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</si>
  <si>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</si>
  <si>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</si>
  <si>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</si>
  <si>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</si>
  <si>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</si>
  <si>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</si>
  <si>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>附属单位上缴收入资金</t>
  </si>
  <si>
    <t>事业单位经营收入资金</t>
  </si>
  <si>
    <t>39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</si>
  <si>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</si>
  <si>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</si>
  <si>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</si>
  <si>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</si>
  <si>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</si>
  <si>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</si>
  <si>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</si>
  <si>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</si>
  <si>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</si>
  <si>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</si>
  <si>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</si>
  <si>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</si>
  <si>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</si>
  <si>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Dialog.plain"/>
        <charset val="134"/>
      </rPr>
      <t> 20508</t>
    </r>
  </si>
  <si>
    <r>
      <rPr>
        <sz val="9"/>
        <color indexed="8"/>
        <rFont val="Dialog.plain"/>
        <charset val="134"/>
      </rPr>
      <t> 进修与培训</t>
    </r>
  </si>
  <si>
    <r>
      <rPr>
        <sz val="9"/>
        <color indexed="8"/>
        <rFont val="Dialog.plain"/>
        <charset val="134"/>
      </rPr>
      <t>  2050803</t>
    </r>
  </si>
  <si>
    <r>
      <rPr>
        <sz val="9"/>
        <color indexed="8"/>
        <rFont val="Dialog.plain"/>
        <charset val="134"/>
      </rPr>
      <t>  培训支出</t>
    </r>
  </si>
  <si>
    <r>
      <rPr>
        <sz val="9"/>
        <color indexed="8"/>
        <rFont val="Dialog.plain"/>
        <charset val="134"/>
      </rPr>
      <t> 20805</t>
    </r>
  </si>
  <si>
    <r>
      <rPr>
        <sz val="9"/>
        <color indexed="8"/>
        <rFont val="Dialog.plain"/>
        <charset val="134"/>
      </rPr>
      <t> 行政事业单位养老支出</t>
    </r>
  </si>
  <si>
    <r>
      <rPr>
        <sz val="9"/>
        <color indexed="8"/>
        <rFont val="Dialog.plain"/>
        <charset val="134"/>
      </rPr>
      <t>  2080505</t>
    </r>
  </si>
  <si>
    <r>
      <rPr>
        <sz val="9"/>
        <color indexed="8"/>
        <rFont val="Dialog.plain"/>
        <charset val="134"/>
      </rPr>
      <t>  机关事业单位基本养老保险缴费支出</t>
    </r>
  </si>
  <si>
    <r>
      <rPr>
        <sz val="9"/>
        <color indexed="8"/>
        <rFont val="Dialog.plain"/>
        <charset val="134"/>
      </rPr>
      <t>  2080506</t>
    </r>
  </si>
  <si>
    <r>
      <rPr>
        <sz val="9"/>
        <color indexed="8"/>
        <rFont val="Dialog.plain"/>
        <charset val="134"/>
      </rPr>
      <t>  机关事业单位职业年金缴费支出</t>
    </r>
  </si>
  <si>
    <r>
      <rPr>
        <sz val="9"/>
        <color indexed="8"/>
        <rFont val="Dialog.plain"/>
        <charset val="134"/>
      </rPr>
      <t>  2080599</t>
    </r>
  </si>
  <si>
    <r>
      <rPr>
        <sz val="9"/>
        <color indexed="8"/>
        <rFont val="Dialog.plain"/>
        <charset val="134"/>
      </rPr>
      <t>  其他行政事业单位养老支出</t>
    </r>
  </si>
  <si>
    <t> 21004</t>
  </si>
  <si>
    <r>
      <rPr>
        <sz val="9"/>
        <color indexed="8"/>
        <rFont val="Dialog.plain"/>
        <charset val="134"/>
      </rPr>
      <t> 公共卫生</t>
    </r>
  </si>
  <si>
    <t>  2100401</t>
  </si>
  <si>
    <r>
      <rPr>
        <sz val="9"/>
        <color indexed="8"/>
        <rFont val="Dialog.plain"/>
        <charset val="134"/>
      </rPr>
      <t>  疾病预防控制机构</t>
    </r>
  </si>
  <si>
    <t>基本公共卫生服务</t>
  </si>
  <si>
    <t>  2100409</t>
  </si>
  <si>
    <r>
      <rPr>
        <sz val="9"/>
        <color indexed="8"/>
        <rFont val="Dialog.plain"/>
        <charset val="134"/>
      </rPr>
      <t>  重大公共卫生服务</t>
    </r>
  </si>
  <si>
    <r>
      <rPr>
        <sz val="9"/>
        <color indexed="8"/>
        <rFont val="Dialog.plain"/>
        <charset val="134"/>
      </rPr>
      <t>  2100410</t>
    </r>
  </si>
  <si>
    <r>
      <rPr>
        <sz val="9"/>
        <color indexed="8"/>
        <rFont val="Dialog.plain"/>
        <charset val="134"/>
      </rPr>
      <t>  突发公共卫生事件应急处理</t>
    </r>
  </si>
  <si>
    <r>
      <rPr>
        <sz val="9"/>
        <color indexed="8"/>
        <rFont val="Dialog.plain"/>
        <charset val="134"/>
      </rPr>
      <t> 21011</t>
    </r>
  </si>
  <si>
    <r>
      <rPr>
        <sz val="9"/>
        <color indexed="8"/>
        <rFont val="Dialog.plain"/>
        <charset val="134"/>
      </rPr>
      <t> 行政事业单位医疗</t>
    </r>
  </si>
  <si>
    <r>
      <rPr>
        <sz val="9"/>
        <color indexed="8"/>
        <rFont val="Dialog.plain"/>
        <charset val="134"/>
      </rPr>
      <t>  2101102</t>
    </r>
  </si>
  <si>
    <r>
      <rPr>
        <sz val="9"/>
        <color indexed="8"/>
        <rFont val="Dialog.plain"/>
        <charset val="134"/>
      </rPr>
      <t>  事业单位医疗</t>
    </r>
  </si>
  <si>
    <r>
      <rPr>
        <sz val="9"/>
        <color indexed="8"/>
        <rFont val="Dialog.plain"/>
        <charset val="134"/>
      </rPr>
      <t>  2101103</t>
    </r>
  </si>
  <si>
    <r>
      <rPr>
        <sz val="9"/>
        <color indexed="8"/>
        <rFont val="Dialog.plain"/>
        <charset val="134"/>
      </rPr>
      <t>  公务员医疗补助</t>
    </r>
  </si>
  <si>
    <r>
      <rPr>
        <sz val="9"/>
        <color indexed="8"/>
        <rFont val="Dialog.plain"/>
        <charset val="134"/>
      </rPr>
      <t> 22102</t>
    </r>
  </si>
  <si>
    <r>
      <rPr>
        <sz val="9"/>
        <color indexed="8"/>
        <rFont val="Dialog.plain"/>
        <charset val="134"/>
      </rPr>
      <t> 住房改革支出</t>
    </r>
  </si>
  <si>
    <r>
      <rPr>
        <sz val="9"/>
        <color indexed="8"/>
        <rFont val="Dialog.plain"/>
        <charset val="134"/>
      </rPr>
      <t>  2210201</t>
    </r>
  </si>
  <si>
    <r>
      <rPr>
        <sz val="9"/>
        <color indexed="8"/>
        <rFont val="Dialog.plain"/>
        <charset val="134"/>
      </rPr>
      <t>  住房公积金</t>
    </r>
  </si>
  <si>
    <t>表八</t>
  </si>
  <si>
    <t>部门支出总表</t>
  </si>
  <si>
    <r>
      <rPr>
        <sz val="12"/>
        <color indexed="8"/>
        <rFont val="Dialog.plain"/>
        <charset val="134"/>
      </rPr>
      <t> 20508</t>
    </r>
  </si>
  <si>
    <r>
      <rPr>
        <sz val="12"/>
        <color indexed="8"/>
        <rFont val="Dialog.plain"/>
        <charset val="134"/>
      </rPr>
      <t> 进修与培训</t>
    </r>
  </si>
  <si>
    <r>
      <rPr>
        <sz val="12"/>
        <color indexed="8"/>
        <rFont val="Dialog.plain"/>
        <charset val="134"/>
      </rPr>
      <t>  2050803</t>
    </r>
  </si>
  <si>
    <r>
      <rPr>
        <sz val="12"/>
        <color indexed="8"/>
        <rFont val="Dialog.plain"/>
        <charset val="134"/>
      </rPr>
      <t>  培训支出</t>
    </r>
  </si>
  <si>
    <r>
      <rPr>
        <sz val="12"/>
        <color indexed="8"/>
        <rFont val="Dialog.plain"/>
        <charset val="134"/>
      </rPr>
      <t> 20805</t>
    </r>
  </si>
  <si>
    <r>
      <rPr>
        <sz val="12"/>
        <color indexed="8"/>
        <rFont val="Dialog.plain"/>
        <charset val="134"/>
      </rPr>
      <t> 行政事业单位养老支出</t>
    </r>
  </si>
  <si>
    <r>
      <rPr>
        <sz val="12"/>
        <color indexed="8"/>
        <rFont val="Dialog.plain"/>
        <charset val="134"/>
      </rPr>
      <t>  2080505</t>
    </r>
  </si>
  <si>
    <r>
      <rPr>
        <sz val="12"/>
        <color indexed="8"/>
        <rFont val="Dialog.plain"/>
        <charset val="134"/>
      </rPr>
      <t>  机关事业单位基本养老保险缴费支出</t>
    </r>
  </si>
  <si>
    <r>
      <rPr>
        <sz val="12"/>
        <color indexed="8"/>
        <rFont val="Dialog.plain"/>
        <charset val="134"/>
      </rPr>
      <t>  2080506</t>
    </r>
  </si>
  <si>
    <r>
      <rPr>
        <sz val="12"/>
        <color indexed="8"/>
        <rFont val="Dialog.plain"/>
        <charset val="134"/>
      </rPr>
      <t>  机关事业单位职业年金缴费支出</t>
    </r>
  </si>
  <si>
    <r>
      <rPr>
        <sz val="12"/>
        <color indexed="8"/>
        <rFont val="Dialog.plain"/>
        <charset val="134"/>
      </rPr>
      <t>  2080599</t>
    </r>
  </si>
  <si>
    <r>
      <rPr>
        <sz val="12"/>
        <color indexed="8"/>
        <rFont val="Dialog.plain"/>
        <charset val="134"/>
      </rPr>
      <t>  其他行政事业单位养老支出</t>
    </r>
  </si>
  <si>
    <r>
      <rPr>
        <sz val="12"/>
        <color indexed="8"/>
        <rFont val="Dialog.plain"/>
        <charset val="134"/>
      </rPr>
      <t> 21004</t>
    </r>
  </si>
  <si>
    <r>
      <rPr>
        <sz val="12"/>
        <color indexed="8"/>
        <rFont val="Dialog.plain"/>
        <charset val="134"/>
      </rPr>
      <t> 公共卫生</t>
    </r>
  </si>
  <si>
    <r>
      <rPr>
        <sz val="12"/>
        <color indexed="8"/>
        <rFont val="Dialog.plain"/>
        <charset val="134"/>
      </rPr>
      <t>  2100401</t>
    </r>
  </si>
  <si>
    <r>
      <rPr>
        <sz val="12"/>
        <color indexed="8"/>
        <rFont val="Dialog.plain"/>
        <charset val="134"/>
      </rPr>
      <t>  疾病预防控制机构</t>
    </r>
  </si>
  <si>
    <t xml:space="preserve">         基本公共卫生服务</t>
  </si>
  <si>
    <r>
      <rPr>
        <sz val="12"/>
        <color indexed="8"/>
        <rFont val="Dialog.plain"/>
        <charset val="134"/>
      </rPr>
      <t>  2100409</t>
    </r>
  </si>
  <si>
    <r>
      <rPr>
        <sz val="12"/>
        <color indexed="8"/>
        <rFont val="Dialog.plain"/>
        <charset val="134"/>
      </rPr>
      <t>  重大公共卫生服务</t>
    </r>
  </si>
  <si>
    <r>
      <rPr>
        <sz val="12"/>
        <color indexed="8"/>
        <rFont val="Dialog.plain"/>
        <charset val="134"/>
      </rPr>
      <t>  2100410</t>
    </r>
  </si>
  <si>
    <r>
      <rPr>
        <sz val="12"/>
        <color indexed="8"/>
        <rFont val="Dialog.plain"/>
        <charset val="134"/>
      </rPr>
      <t>  突发公共卫生事件应急处理</t>
    </r>
  </si>
  <si>
    <r>
      <rPr>
        <sz val="12"/>
        <color indexed="8"/>
        <rFont val="Dialog.plain"/>
        <charset val="134"/>
      </rPr>
      <t> 21011</t>
    </r>
  </si>
  <si>
    <r>
      <rPr>
        <sz val="12"/>
        <color indexed="8"/>
        <rFont val="Dialog.plain"/>
        <charset val="134"/>
      </rPr>
      <t> 行政事业单位医疗</t>
    </r>
  </si>
  <si>
    <r>
      <rPr>
        <sz val="12"/>
        <color indexed="8"/>
        <rFont val="Dialog.plain"/>
        <charset val="134"/>
      </rPr>
      <t>  2101102</t>
    </r>
  </si>
  <si>
    <r>
      <rPr>
        <sz val="12"/>
        <color indexed="8"/>
        <rFont val="Dialog.plain"/>
        <charset val="134"/>
      </rPr>
      <t>  事业单位医疗</t>
    </r>
  </si>
  <si>
    <r>
      <rPr>
        <sz val="12"/>
        <color indexed="8"/>
        <rFont val="Dialog.plain"/>
        <charset val="134"/>
      </rPr>
      <t>  2101103</t>
    </r>
  </si>
  <si>
    <r>
      <rPr>
        <sz val="12"/>
        <color indexed="8"/>
        <rFont val="Dialog.plain"/>
        <charset val="134"/>
      </rPr>
      <t>  公务员医疗补助</t>
    </r>
  </si>
  <si>
    <r>
      <rPr>
        <sz val="12"/>
        <color indexed="8"/>
        <rFont val="Dialog.plain"/>
        <charset val="134"/>
      </rPr>
      <t> 22102</t>
    </r>
  </si>
  <si>
    <r>
      <rPr>
        <sz val="12"/>
        <color indexed="8"/>
        <rFont val="Dialog.plain"/>
        <charset val="134"/>
      </rPr>
      <t> 住房改革支出</t>
    </r>
  </si>
  <si>
    <r>
      <rPr>
        <sz val="12"/>
        <color indexed="8"/>
        <rFont val="Dialog.plain"/>
        <charset val="134"/>
      </rPr>
      <t>  2210201</t>
    </r>
  </si>
  <si>
    <r>
      <rPr>
        <sz val="12"/>
        <color indexed="8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</si>
  <si>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</si>
  <si>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</si>
  <si>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</si>
  <si>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</si>
  <si>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</si>
  <si>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B</t>
  </si>
  <si>
    <t>工程</t>
  </si>
  <si>
    <t>表十</t>
  </si>
  <si>
    <t>单位整体绩效目标表</t>
  </si>
  <si>
    <t>单位名称</t>
  </si>
  <si>
    <t>301030-重庆市长寿区疾病预防控制中心</t>
  </si>
  <si>
    <t>单位支出预算数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</si>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</sst>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2"/>
      <name val="宋体"/>
      <charset val="134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color indexed="8"/>
      <name val="Dialog.plai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Dialog.plain"/>
      <charset val="134"/>
    </font>
    <font>
      <sz val="10"/>
      <color indexed="8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8" borderId="9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6" fillId="20" borderId="16" applyNumberFormat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4" fontId="15" fillId="0" borderId="6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176" fontId="0" fillId="0" borderId="0" xfId="0" applyNumberFormat="1" applyFill="1">
      <alignment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176" fontId="2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horizontal="right" vertical="center" wrapText="1"/>
    </xf>
    <xf numFmtId="176" fontId="2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D13" sqref="D13"/>
    </sheetView>
  </sheetViews>
  <sheetFormatPr defaultColWidth="9" defaultRowHeight="14.2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57" t="s">
        <v>2</v>
      </c>
    </row>
    <row r="4" ht="43.15" customHeight="1" spans="2:8">
      <c r="B4" s="97" t="s">
        <v>3</v>
      </c>
      <c r="C4" s="97"/>
      <c r="D4" s="97" t="s">
        <v>4</v>
      </c>
      <c r="E4" s="97"/>
      <c r="F4" s="97"/>
      <c r="G4" s="97"/>
      <c r="H4" s="97"/>
    </row>
    <row r="5" ht="43.15" customHeight="1" spans="2:8">
      <c r="B5" s="58" t="s">
        <v>5</v>
      </c>
      <c r="C5" s="58" t="s">
        <v>6</v>
      </c>
      <c r="D5" s="58" t="s">
        <v>5</v>
      </c>
      <c r="E5" s="58" t="s">
        <v>7</v>
      </c>
      <c r="F5" s="97" t="s">
        <v>8</v>
      </c>
      <c r="G5" s="97" t="s">
        <v>9</v>
      </c>
      <c r="H5" s="97" t="s">
        <v>10</v>
      </c>
    </row>
    <row r="6" ht="24.2" customHeight="1" spans="2:9">
      <c r="B6" s="61" t="s">
        <v>11</v>
      </c>
      <c r="C6" s="98">
        <v>3211.02</v>
      </c>
      <c r="D6" s="61" t="s">
        <v>12</v>
      </c>
      <c r="E6" s="98">
        <f>E7+E8+E9+E10</f>
        <v>3211.02</v>
      </c>
      <c r="F6" s="98">
        <v>3211.02</v>
      </c>
      <c r="G6" s="98"/>
      <c r="H6" s="98"/>
      <c r="I6" s="79"/>
    </row>
    <row r="7" ht="23.25" customHeight="1" spans="2:9">
      <c r="B7" s="26" t="s">
        <v>13</v>
      </c>
      <c r="C7" s="60">
        <v>3211.02</v>
      </c>
      <c r="D7" s="26" t="s">
        <v>14</v>
      </c>
      <c r="E7" s="60">
        <v>8.65</v>
      </c>
      <c r="F7" s="60">
        <v>8.65</v>
      </c>
      <c r="G7" s="60"/>
      <c r="H7" s="60"/>
      <c r="I7" s="79"/>
    </row>
    <row r="8" ht="23.25" customHeight="1" spans="2:9">
      <c r="B8" s="26" t="s">
        <v>15</v>
      </c>
      <c r="C8" s="60"/>
      <c r="D8" s="26" t="s">
        <v>16</v>
      </c>
      <c r="E8" s="60">
        <v>215.49</v>
      </c>
      <c r="F8" s="60">
        <v>215.49</v>
      </c>
      <c r="G8" s="60"/>
      <c r="H8" s="60"/>
      <c r="I8" s="79"/>
    </row>
    <row r="9" ht="23.25" customHeight="1" spans="2:9">
      <c r="B9" s="26" t="s">
        <v>17</v>
      </c>
      <c r="C9" s="60"/>
      <c r="D9" s="26" t="s">
        <v>18</v>
      </c>
      <c r="E9" s="60">
        <v>2917.7</v>
      </c>
      <c r="F9" s="60">
        <v>2917.7</v>
      </c>
      <c r="G9" s="60"/>
      <c r="H9" s="60"/>
      <c r="I9" s="79"/>
    </row>
    <row r="10" ht="23.25" customHeight="1" spans="2:9">
      <c r="B10" s="26"/>
      <c r="C10" s="60"/>
      <c r="D10" s="26" t="s">
        <v>19</v>
      </c>
      <c r="E10" s="60">
        <v>69.18</v>
      </c>
      <c r="F10" s="60">
        <v>69.18</v>
      </c>
      <c r="G10" s="60"/>
      <c r="H10" s="60"/>
      <c r="I10" s="79"/>
    </row>
    <row r="11" ht="16.35" customHeight="1" spans="2:9">
      <c r="B11" s="99"/>
      <c r="C11" s="100"/>
      <c r="D11" s="99"/>
      <c r="E11" s="100"/>
      <c r="F11" s="100"/>
      <c r="G11" s="100"/>
      <c r="H11" s="100"/>
      <c r="I11" s="79"/>
    </row>
    <row r="12" ht="22.35" customHeight="1" spans="2:9">
      <c r="B12" s="23" t="s">
        <v>20</v>
      </c>
      <c r="C12" s="100"/>
      <c r="D12" s="23" t="s">
        <v>21</v>
      </c>
      <c r="E12" s="100"/>
      <c r="F12" s="100"/>
      <c r="G12" s="100"/>
      <c r="H12" s="100"/>
      <c r="I12" s="79"/>
    </row>
    <row r="13" ht="21.6" customHeight="1" spans="2:9">
      <c r="B13" s="101" t="s">
        <v>22</v>
      </c>
      <c r="C13" s="100"/>
      <c r="D13" s="99"/>
      <c r="E13" s="100"/>
      <c r="F13" s="100"/>
      <c r="G13" s="100"/>
      <c r="H13" s="100"/>
      <c r="I13" s="79"/>
    </row>
    <row r="14" ht="20.65" customHeight="1" spans="2:9">
      <c r="B14" s="101" t="s">
        <v>23</v>
      </c>
      <c r="C14" s="100"/>
      <c r="D14" s="99"/>
      <c r="E14" s="100"/>
      <c r="F14" s="100"/>
      <c r="G14" s="100"/>
      <c r="H14" s="100"/>
      <c r="I14" s="79"/>
    </row>
    <row r="15" ht="20.65" customHeight="1" spans="2:9">
      <c r="B15" s="101" t="s">
        <v>24</v>
      </c>
      <c r="C15" s="100"/>
      <c r="D15" s="99"/>
      <c r="E15" s="100"/>
      <c r="F15" s="100"/>
      <c r="G15" s="100"/>
      <c r="H15" s="100"/>
      <c r="I15" s="79"/>
    </row>
    <row r="16" ht="16.35" customHeight="1" spans="2:9">
      <c r="B16" s="99"/>
      <c r="C16" s="100"/>
      <c r="D16" s="99"/>
      <c r="E16" s="100"/>
      <c r="F16" s="100"/>
      <c r="G16" s="100"/>
      <c r="H16" s="100"/>
      <c r="I16" s="79"/>
    </row>
    <row r="17" ht="24.2" customHeight="1" spans="2:9">
      <c r="B17" s="61" t="s">
        <v>25</v>
      </c>
      <c r="C17" s="98">
        <v>3211.02</v>
      </c>
      <c r="D17" s="61" t="s">
        <v>26</v>
      </c>
      <c r="E17" s="98">
        <v>3211.02</v>
      </c>
      <c r="F17" s="98">
        <v>3211.02</v>
      </c>
      <c r="G17" s="98"/>
      <c r="H17" s="98"/>
      <c r="I17" s="79"/>
    </row>
    <row r="18" spans="2:9">
      <c r="B18" s="79"/>
      <c r="C18" s="79"/>
      <c r="D18" s="79"/>
      <c r="E18" s="79"/>
      <c r="F18" s="79"/>
      <c r="G18" s="79"/>
      <c r="H18" s="79"/>
      <c r="I18" s="79"/>
    </row>
    <row r="19" spans="2:9">
      <c r="B19" s="79"/>
      <c r="C19" s="79"/>
      <c r="D19" s="79"/>
      <c r="E19" s="79"/>
      <c r="F19" s="79"/>
      <c r="G19" s="79"/>
      <c r="H19" s="79"/>
      <c r="I19" s="79"/>
    </row>
    <row r="20" spans="2:9">
      <c r="B20" s="79"/>
      <c r="C20" s="79"/>
      <c r="D20" s="79"/>
      <c r="E20" s="79"/>
      <c r="F20" s="79"/>
      <c r="G20" s="79"/>
      <c r="H20" s="79"/>
      <c r="I20" s="79"/>
    </row>
    <row r="21" spans="2:9">
      <c r="B21" s="79"/>
      <c r="C21" s="79"/>
      <c r="D21" s="79"/>
      <c r="E21" s="79"/>
      <c r="F21" s="79"/>
      <c r="G21" s="79"/>
      <c r="H21" s="79"/>
      <c r="I21" s="79"/>
    </row>
    <row r="22" spans="2:9">
      <c r="B22" s="79"/>
      <c r="C22" s="79"/>
      <c r="D22" s="79"/>
      <c r="E22" s="79"/>
      <c r="F22" s="79"/>
      <c r="G22" s="79"/>
      <c r="H22" s="79"/>
      <c r="I22" s="79"/>
    </row>
    <row r="23" spans="2:9">
      <c r="B23" s="79"/>
      <c r="C23" s="79"/>
      <c r="D23" s="79"/>
      <c r="E23" s="79"/>
      <c r="F23" s="79"/>
      <c r="G23" s="79"/>
      <c r="H23" s="79"/>
      <c r="I23" s="79"/>
    </row>
    <row r="24" spans="2:9">
      <c r="B24" s="79"/>
      <c r="C24" s="79"/>
      <c r="D24" s="79"/>
      <c r="E24" s="79"/>
      <c r="F24" s="79"/>
      <c r="G24" s="79"/>
      <c r="H24" s="79"/>
      <c r="I24" s="79"/>
    </row>
    <row r="25" spans="2:9">
      <c r="B25" s="79"/>
      <c r="C25" s="79"/>
      <c r="D25" s="79"/>
      <c r="E25" s="79"/>
      <c r="F25" s="79"/>
      <c r="G25" s="79"/>
      <c r="H25" s="79"/>
      <c r="I25" s="79"/>
    </row>
    <row r="26" spans="2:9">
      <c r="B26" s="79"/>
      <c r="C26" s="79"/>
      <c r="D26" s="79"/>
      <c r="E26" s="79"/>
      <c r="F26" s="79"/>
      <c r="G26" s="79"/>
      <c r="H26" s="79"/>
      <c r="I26" s="79"/>
    </row>
    <row r="27" spans="2:9">
      <c r="B27" s="79"/>
      <c r="C27" s="79"/>
      <c r="D27" s="79"/>
      <c r="E27" s="79"/>
      <c r="F27" s="79"/>
      <c r="G27" s="79"/>
      <c r="H27" s="79"/>
      <c r="I27" s="79"/>
    </row>
    <row r="28" spans="2:9">
      <c r="B28" s="79"/>
      <c r="C28" s="79"/>
      <c r="D28" s="79"/>
      <c r="E28" s="79"/>
      <c r="F28" s="79"/>
      <c r="G28" s="79"/>
      <c r="H28" s="79"/>
      <c r="I28" s="79"/>
    </row>
    <row r="29" spans="2:9">
      <c r="B29" s="79"/>
      <c r="C29" s="79"/>
      <c r="D29" s="79"/>
      <c r="E29" s="79"/>
      <c r="F29" s="79"/>
      <c r="G29" s="79"/>
      <c r="H29" s="79"/>
      <c r="I29" s="79"/>
    </row>
    <row r="30" spans="2:9">
      <c r="B30" s="79"/>
      <c r="C30" s="79"/>
      <c r="D30" s="79"/>
      <c r="E30" s="79"/>
      <c r="F30" s="79"/>
      <c r="G30" s="79"/>
      <c r="H30" s="79"/>
      <c r="I30" s="79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3" workbookViewId="0">
      <selection activeCell="H20" sqref="H20"/>
    </sheetView>
  </sheetViews>
  <sheetFormatPr defaultColWidth="9" defaultRowHeight="14.2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customFormat="1" ht="16.35" customHeight="1" spans="1:7">
      <c r="A1" s="1"/>
      <c r="B1" s="2" t="s">
        <v>251</v>
      </c>
      <c r="C1" s="1"/>
      <c r="D1" s="1"/>
      <c r="E1" s="1"/>
      <c r="F1" s="1"/>
      <c r="G1" s="1"/>
    </row>
    <row r="2" customFormat="1" ht="16.35" customHeight="1" spans="2:7">
      <c r="B2" s="3" t="s">
        <v>252</v>
      </c>
      <c r="C2" s="3"/>
      <c r="D2" s="3"/>
      <c r="E2" s="3"/>
      <c r="F2" s="3"/>
      <c r="G2" s="3"/>
    </row>
    <row r="3" customFormat="1" ht="16.35" customHeight="1" spans="2:7">
      <c r="B3" s="3"/>
      <c r="C3" s="3"/>
      <c r="D3" s="3"/>
      <c r="E3" s="3"/>
      <c r="F3" s="3"/>
      <c r="G3" s="3"/>
    </row>
    <row r="4" ht="16.35" customHeight="1"/>
    <row r="5" customFormat="1" ht="19.9" customHeight="1" spans="7:7">
      <c r="G5" s="4" t="s">
        <v>2</v>
      </c>
    </row>
    <row r="6" customFormat="1" ht="37.9" customHeight="1" spans="2:7">
      <c r="B6" s="5" t="s">
        <v>253</v>
      </c>
      <c r="C6" s="6" t="s">
        <v>254</v>
      </c>
      <c r="D6" s="6"/>
      <c r="E6" s="7" t="s">
        <v>255</v>
      </c>
      <c r="F6" s="8">
        <v>5362.6346</v>
      </c>
      <c r="G6" s="8"/>
    </row>
    <row r="7" customFormat="1" ht="183.75" customHeight="1" spans="2:7">
      <c r="B7" s="5" t="s">
        <v>256</v>
      </c>
      <c r="C7" s="9"/>
      <c r="D7" s="9"/>
      <c r="E7" s="9"/>
      <c r="F7" s="9"/>
      <c r="G7" s="9"/>
    </row>
    <row r="8" customFormat="1" ht="23.25" customHeight="1" spans="2:7">
      <c r="B8" s="5" t="s">
        <v>257</v>
      </c>
      <c r="C8" s="7" t="s">
        <v>258</v>
      </c>
      <c r="D8" s="7" t="s">
        <v>259</v>
      </c>
      <c r="E8" s="7" t="s">
        <v>260</v>
      </c>
      <c r="F8" s="7" t="s">
        <v>261</v>
      </c>
      <c r="G8" s="7" t="s">
        <v>262</v>
      </c>
    </row>
    <row r="9" customFormat="1" ht="18.95" customHeight="1" spans="2:7">
      <c r="B9" s="5"/>
      <c r="C9" s="10"/>
      <c r="D9" s="11"/>
      <c r="E9" s="11"/>
      <c r="F9" s="11"/>
      <c r="G9" s="11"/>
    </row>
    <row r="10" customFormat="1" ht="18.95" customHeight="1" spans="2:7">
      <c r="B10" s="5"/>
      <c r="C10" s="10"/>
      <c r="D10" s="11"/>
      <c r="E10" s="11"/>
      <c r="F10" s="11"/>
      <c r="G10" s="11"/>
    </row>
    <row r="11" customFormat="1" ht="18.95" customHeight="1" spans="2:7">
      <c r="B11" s="5"/>
      <c r="C11" s="10"/>
      <c r="D11" s="11"/>
      <c r="E11" s="11"/>
      <c r="F11" s="11"/>
      <c r="G11" s="11"/>
    </row>
    <row r="12" customFormat="1" ht="18.95" customHeight="1" spans="2:7">
      <c r="B12" s="5"/>
      <c r="C12" s="10"/>
      <c r="D12" s="11"/>
      <c r="E12" s="11"/>
      <c r="F12" s="11"/>
      <c r="G12" s="11"/>
    </row>
    <row r="13" customFormat="1" ht="18.95" customHeight="1" spans="2:7">
      <c r="B13" s="5"/>
      <c r="C13" s="10"/>
      <c r="D13" s="11"/>
      <c r="E13" s="11"/>
      <c r="F13" s="11"/>
      <c r="G13" s="11"/>
    </row>
    <row r="14" customFormat="1" ht="18.95" customHeight="1" spans="2:7">
      <c r="B14" s="5"/>
      <c r="C14" s="10"/>
      <c r="D14" s="11"/>
      <c r="E14" s="11"/>
      <c r="F14" s="11"/>
      <c r="G14" s="11"/>
    </row>
    <row r="15" customFormat="1" ht="18.95" customHeight="1" spans="2:7">
      <c r="B15" s="5"/>
      <c r="C15" s="10"/>
      <c r="D15" s="11"/>
      <c r="E15" s="11"/>
      <c r="F15" s="11"/>
      <c r="G15" s="11"/>
    </row>
    <row r="16" customFormat="1" ht="18.95" customHeight="1" spans="2:7">
      <c r="B16" s="5"/>
      <c r="C16" s="10"/>
      <c r="D16" s="11"/>
      <c r="E16" s="11"/>
      <c r="F16" s="11"/>
      <c r="G16" s="11"/>
    </row>
    <row r="17" customFormat="1" ht="18.95" customHeight="1" spans="2:7">
      <c r="B17" s="5"/>
      <c r="C17" s="10"/>
      <c r="D17" s="11"/>
      <c r="E17" s="11"/>
      <c r="F17" s="11"/>
      <c r="G17" s="11"/>
    </row>
    <row r="18" customFormat="1" ht="18.95" customHeight="1" spans="2:7">
      <c r="B18" s="5"/>
      <c r="C18" s="10"/>
      <c r="D18" s="11"/>
      <c r="E18" s="11"/>
      <c r="F18" s="11"/>
      <c r="G18" s="11"/>
    </row>
    <row r="19" customFormat="1" ht="18.95" customHeight="1" spans="2:7">
      <c r="B19" s="5"/>
      <c r="C19" s="10"/>
      <c r="D19" s="11"/>
      <c r="E19" s="11"/>
      <c r="F19" s="11"/>
      <c r="G19" s="11"/>
    </row>
    <row r="20" customFormat="1" ht="18.95" customHeight="1" spans="2:7">
      <c r="B20" s="5"/>
      <c r="C20" s="10"/>
      <c r="D20" s="11"/>
      <c r="E20" s="11"/>
      <c r="F20" s="11"/>
      <c r="G20" s="11"/>
    </row>
    <row r="21" customFormat="1" ht="18.95" customHeight="1" spans="2:7">
      <c r="B21" s="5"/>
      <c r="C21" s="10"/>
      <c r="D21" s="11"/>
      <c r="E21" s="11"/>
      <c r="F21" s="11"/>
      <c r="G21" s="11"/>
    </row>
    <row r="22" customFormat="1" ht="18.95" customHeight="1" spans="2:7">
      <c r="B22" s="5"/>
      <c r="C22" s="10"/>
      <c r="D22" s="11"/>
      <c r="E22" s="11"/>
      <c r="F22" s="11"/>
      <c r="G22" s="11"/>
    </row>
    <row r="23" customFormat="1" ht="18.95" customHeight="1" spans="2:7">
      <c r="B23" s="5"/>
      <c r="C23" s="10"/>
      <c r="D23" s="11"/>
      <c r="E23" s="11"/>
      <c r="F23" s="11"/>
      <c r="G23" s="11"/>
    </row>
    <row r="24" customFormat="1" ht="18.95" customHeight="1" spans="2:7">
      <c r="B24" s="5"/>
      <c r="C24" s="10"/>
      <c r="D24" s="11"/>
      <c r="E24" s="11"/>
      <c r="F24" s="11"/>
      <c r="G24" s="11"/>
    </row>
    <row r="25" customFormat="1" ht="18.95" customHeight="1" spans="2:7">
      <c r="B25" s="5"/>
      <c r="C25" s="10"/>
      <c r="D25" s="11"/>
      <c r="E25" s="11"/>
      <c r="F25" s="11"/>
      <c r="G25" s="11"/>
    </row>
    <row r="26" customFormat="1" ht="18.95" customHeight="1" spans="2:7">
      <c r="B26" s="5"/>
      <c r="C26" s="10"/>
      <c r="D26" s="11"/>
      <c r="E26" s="11"/>
      <c r="F26" s="11"/>
      <c r="G26" s="11"/>
    </row>
    <row r="27" customFormat="1" ht="18.95" customHeight="1" spans="2:7">
      <c r="B27" s="5"/>
      <c r="C27" s="10"/>
      <c r="D27" s="11"/>
      <c r="E27" s="11"/>
      <c r="F27" s="11"/>
      <c r="G27" s="11"/>
    </row>
    <row r="28" customFormat="1" ht="18.95" customHeight="1" spans="2:7">
      <c r="B28" s="5"/>
      <c r="C28" s="10"/>
      <c r="D28" s="11"/>
      <c r="E28" s="11"/>
      <c r="F28" s="11"/>
      <c r="G28" s="11"/>
    </row>
    <row r="29" customFormat="1" ht="18.95" customHeight="1" spans="2:7">
      <c r="B29" s="5"/>
      <c r="C29" s="10"/>
      <c r="D29" s="11"/>
      <c r="E29" s="11"/>
      <c r="F29" s="11"/>
      <c r="G29" s="11"/>
    </row>
    <row r="30" customFormat="1" ht="24.2" customHeight="1" spans="2:5">
      <c r="B30" s="12" t="s">
        <v>263</v>
      </c>
      <c r="E30" s="12" t="s">
        <v>264</v>
      </c>
    </row>
  </sheetData>
  <mergeCells count="5">
    <mergeCell ref="C6:D6"/>
    <mergeCell ref="F6:G6"/>
    <mergeCell ref="C7:G7"/>
    <mergeCell ref="B8:B29"/>
    <mergeCell ref="B2:G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J12" sqref="J12"/>
    </sheetView>
  </sheetViews>
  <sheetFormatPr defaultColWidth="9" defaultRowHeight="14.25" outlineLevelCol="7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6.35" customHeight="1" spans="1:7">
      <c r="A1" s="1"/>
      <c r="B1" s="2" t="s">
        <v>27</v>
      </c>
      <c r="C1" s="1"/>
      <c r="D1" s="1"/>
      <c r="E1" s="1"/>
      <c r="F1" s="1"/>
      <c r="G1" s="1"/>
    </row>
    <row r="2" ht="16.35" customHeight="1" spans="2:7">
      <c r="B2" s="73" t="s">
        <v>28</v>
      </c>
      <c r="C2" s="73"/>
      <c r="D2" s="73"/>
      <c r="E2" s="73"/>
      <c r="F2" s="73"/>
      <c r="G2" s="73"/>
    </row>
    <row r="3" ht="16.35" customHeight="1" spans="2:7">
      <c r="B3" s="73"/>
      <c r="C3" s="73"/>
      <c r="D3" s="73"/>
      <c r="E3" s="73"/>
      <c r="F3" s="73"/>
      <c r="G3" s="73"/>
    </row>
    <row r="4" ht="16.35" customHeight="1" spans="2:7">
      <c r="B4" s="1"/>
      <c r="C4" s="1"/>
      <c r="D4" s="1"/>
      <c r="E4" s="1"/>
      <c r="F4" s="1"/>
      <c r="G4" s="1"/>
    </row>
    <row r="5" ht="20.65" customHeight="1" spans="2:7">
      <c r="B5" s="1"/>
      <c r="C5" s="1"/>
      <c r="D5" s="1"/>
      <c r="E5" s="1"/>
      <c r="F5" s="1"/>
      <c r="G5" s="19" t="s">
        <v>2</v>
      </c>
    </row>
    <row r="6" ht="34.5" customHeight="1" spans="2:8">
      <c r="B6" s="78" t="s">
        <v>29</v>
      </c>
      <c r="C6" s="78"/>
      <c r="D6" s="78" t="s">
        <v>30</v>
      </c>
      <c r="E6" s="78" t="s">
        <v>31</v>
      </c>
      <c r="F6" s="78"/>
      <c r="G6" s="78"/>
      <c r="H6" s="79"/>
    </row>
    <row r="7" ht="29.25" customHeight="1" spans="2:8">
      <c r="B7" s="78" t="s">
        <v>32</v>
      </c>
      <c r="C7" s="78" t="s">
        <v>33</v>
      </c>
      <c r="D7" s="78"/>
      <c r="E7" s="78" t="s">
        <v>34</v>
      </c>
      <c r="F7" s="78" t="s">
        <v>35</v>
      </c>
      <c r="G7" s="78" t="s">
        <v>36</v>
      </c>
      <c r="H7" s="79"/>
    </row>
    <row r="8" ht="22.35" customHeight="1" spans="2:8">
      <c r="B8" s="80" t="s">
        <v>7</v>
      </c>
      <c r="C8" s="80"/>
      <c r="D8" s="81">
        <f>D9+D12+D17+D25</f>
        <v>3408.897743</v>
      </c>
      <c r="E8" s="82">
        <f>E9+E12+E17+E25</f>
        <v>3211.02</v>
      </c>
      <c r="F8" s="82">
        <v>1705.72</v>
      </c>
      <c r="G8" s="82">
        <f>G17</f>
        <v>1505.3</v>
      </c>
      <c r="H8" s="79"/>
    </row>
    <row r="9" ht="19.9" customHeight="1" spans="2:8">
      <c r="B9" s="83" t="s">
        <v>37</v>
      </c>
      <c r="C9" s="51" t="s">
        <v>14</v>
      </c>
      <c r="D9" s="84">
        <f t="shared" ref="D9:D12" si="0">D10</f>
        <v>7.734136</v>
      </c>
      <c r="E9" s="85">
        <v>8.65</v>
      </c>
      <c r="F9" s="85">
        <v>8.65</v>
      </c>
      <c r="G9" s="85"/>
      <c r="H9" s="79"/>
    </row>
    <row r="10" ht="17.25" customHeight="1" spans="2:8">
      <c r="B10" s="83" t="s">
        <v>38</v>
      </c>
      <c r="C10" s="51" t="s">
        <v>39</v>
      </c>
      <c r="D10" s="84">
        <f t="shared" si="0"/>
        <v>7.734136</v>
      </c>
      <c r="E10" s="85">
        <v>8.65</v>
      </c>
      <c r="F10" s="85">
        <v>8.65</v>
      </c>
      <c r="G10" s="85"/>
      <c r="H10" s="79"/>
    </row>
    <row r="11" ht="18.95" customHeight="1" spans="2:8">
      <c r="B11" s="83" t="s">
        <v>40</v>
      </c>
      <c r="C11" s="51" t="s">
        <v>41</v>
      </c>
      <c r="D11" s="84">
        <v>7.734136</v>
      </c>
      <c r="E11" s="85">
        <v>8.65</v>
      </c>
      <c r="F11" s="85">
        <v>8.65</v>
      </c>
      <c r="G11" s="85"/>
      <c r="H11" s="79"/>
    </row>
    <row r="12" ht="19.9" customHeight="1" spans="2:8">
      <c r="B12" s="83" t="s">
        <v>42</v>
      </c>
      <c r="C12" s="51" t="s">
        <v>16</v>
      </c>
      <c r="D12" s="84">
        <f>D13</f>
        <v>181.74617</v>
      </c>
      <c r="E12" s="85">
        <v>215.49</v>
      </c>
      <c r="F12" s="85">
        <v>215.49</v>
      </c>
      <c r="G12" s="85"/>
      <c r="H12" s="79"/>
    </row>
    <row r="13" ht="17.25" customHeight="1" spans="2:8">
      <c r="B13" s="83" t="s">
        <v>43</v>
      </c>
      <c r="C13" s="51" t="s">
        <v>44</v>
      </c>
      <c r="D13" s="84">
        <f>D14+D15+D16</f>
        <v>181.74617</v>
      </c>
      <c r="E13" s="85">
        <v>215.49</v>
      </c>
      <c r="F13" s="85">
        <v>215.49</v>
      </c>
      <c r="G13" s="85"/>
      <c r="H13" s="79"/>
    </row>
    <row r="14" ht="18.95" customHeight="1" spans="2:8">
      <c r="B14" s="83" t="s">
        <v>45</v>
      </c>
      <c r="C14" s="51" t="s">
        <v>46</v>
      </c>
      <c r="D14" s="84">
        <v>82.497446</v>
      </c>
      <c r="E14" s="85">
        <v>92.23</v>
      </c>
      <c r="F14" s="85">
        <v>92.23</v>
      </c>
      <c r="G14" s="85"/>
      <c r="H14" s="79"/>
    </row>
    <row r="15" ht="18.95" customHeight="1" spans="2:8">
      <c r="B15" s="83" t="s">
        <v>47</v>
      </c>
      <c r="C15" s="51" t="s">
        <v>48</v>
      </c>
      <c r="D15" s="84">
        <v>41.248724</v>
      </c>
      <c r="E15" s="85">
        <v>46.12</v>
      </c>
      <c r="F15" s="85">
        <v>46.12</v>
      </c>
      <c r="G15" s="85"/>
      <c r="H15" s="79"/>
    </row>
    <row r="16" ht="18.95" customHeight="1" spans="2:8">
      <c r="B16" s="83" t="s">
        <v>49</v>
      </c>
      <c r="C16" s="51" t="s">
        <v>50</v>
      </c>
      <c r="D16" s="84">
        <v>58</v>
      </c>
      <c r="E16" s="85">
        <v>77.14</v>
      </c>
      <c r="F16" s="85">
        <v>77.14</v>
      </c>
      <c r="G16" s="85"/>
      <c r="H16" s="79"/>
    </row>
    <row r="17" ht="19.9" customHeight="1" spans="2:8">
      <c r="B17" s="83" t="s">
        <v>51</v>
      </c>
      <c r="C17" s="51" t="s">
        <v>18</v>
      </c>
      <c r="D17" s="84">
        <f>D18+D22</f>
        <v>3157.544353</v>
      </c>
      <c r="E17" s="85">
        <v>2917.7</v>
      </c>
      <c r="F17" s="85">
        <v>1412.4</v>
      </c>
      <c r="G17" s="85">
        <f>G18</f>
        <v>1505.3</v>
      </c>
      <c r="H17" s="79"/>
    </row>
    <row r="18" ht="17.25" customHeight="1" spans="2:8">
      <c r="B18" s="83" t="s">
        <v>52</v>
      </c>
      <c r="C18" s="51" t="s">
        <v>53</v>
      </c>
      <c r="D18" s="84">
        <f>D19</f>
        <v>3090.263449</v>
      </c>
      <c r="E18" s="85">
        <f>E19+E20+E21</f>
        <v>2842.9</v>
      </c>
      <c r="F18" s="85">
        <v>1337.6</v>
      </c>
      <c r="G18" s="85">
        <f>G19+G20+G21</f>
        <v>1505.3</v>
      </c>
      <c r="H18" s="79"/>
    </row>
    <row r="19" ht="18.95" customHeight="1" spans="2:8">
      <c r="B19" s="83" t="s">
        <v>54</v>
      </c>
      <c r="C19" s="51" t="s">
        <v>55</v>
      </c>
      <c r="D19" s="84">
        <v>3090.263449</v>
      </c>
      <c r="E19" s="85">
        <v>1351.28</v>
      </c>
      <c r="F19" s="86">
        <v>1337.6</v>
      </c>
      <c r="G19" s="85">
        <v>13.68</v>
      </c>
      <c r="H19" s="79"/>
    </row>
    <row r="20" ht="18.95" customHeight="1" spans="2:8">
      <c r="B20" s="87">
        <v>2100408</v>
      </c>
      <c r="C20" s="51" t="s">
        <v>56</v>
      </c>
      <c r="D20" s="88"/>
      <c r="E20" s="89">
        <f>G20</f>
        <v>192</v>
      </c>
      <c r="F20" s="90"/>
      <c r="G20" s="47">
        <v>192</v>
      </c>
      <c r="H20" s="79"/>
    </row>
    <row r="21" ht="18.95" customHeight="1" spans="2:8">
      <c r="B21" s="87">
        <v>2100409</v>
      </c>
      <c r="C21" s="51" t="s">
        <v>57</v>
      </c>
      <c r="D21" s="88"/>
      <c r="E21" s="91">
        <f>G21</f>
        <v>1299.62</v>
      </c>
      <c r="F21" s="89"/>
      <c r="G21" s="92">
        <f>714+585.62</f>
        <v>1299.62</v>
      </c>
      <c r="H21" s="79"/>
    </row>
    <row r="22" ht="17.25" customHeight="1" spans="2:8">
      <c r="B22" s="83" t="s">
        <v>58</v>
      </c>
      <c r="C22" s="51" t="s">
        <v>59</v>
      </c>
      <c r="D22" s="84">
        <f>D23+D24</f>
        <v>67.280904</v>
      </c>
      <c r="E22" s="85">
        <v>74.81</v>
      </c>
      <c r="F22" s="93">
        <v>74.81</v>
      </c>
      <c r="G22" s="85"/>
      <c r="H22" s="79"/>
    </row>
    <row r="23" ht="18.95" customHeight="1" spans="2:8">
      <c r="B23" s="83" t="s">
        <v>60</v>
      </c>
      <c r="C23" s="51" t="s">
        <v>61</v>
      </c>
      <c r="D23" s="84">
        <v>51.560904</v>
      </c>
      <c r="E23" s="85">
        <v>57.65</v>
      </c>
      <c r="F23" s="85">
        <v>57.65</v>
      </c>
      <c r="G23" s="85"/>
      <c r="H23" s="79"/>
    </row>
    <row r="24" ht="18.95" customHeight="1" spans="2:8">
      <c r="B24" s="83" t="s">
        <v>62</v>
      </c>
      <c r="C24" s="51" t="s">
        <v>63</v>
      </c>
      <c r="D24" s="88">
        <f>5.8+9.92</f>
        <v>15.72</v>
      </c>
      <c r="E24" s="85">
        <v>17.16</v>
      </c>
      <c r="F24" s="85">
        <v>17.16</v>
      </c>
      <c r="G24" s="85"/>
      <c r="H24" s="79"/>
    </row>
    <row r="25" ht="19.9" customHeight="1" spans="2:8">
      <c r="B25" s="83" t="s">
        <v>64</v>
      </c>
      <c r="C25" s="51" t="s">
        <v>19</v>
      </c>
      <c r="D25" s="84">
        <f>D26</f>
        <v>61.873084</v>
      </c>
      <c r="E25" s="85">
        <v>69.18</v>
      </c>
      <c r="F25" s="85">
        <v>69.18</v>
      </c>
      <c r="G25" s="85"/>
      <c r="H25" s="79"/>
    </row>
    <row r="26" ht="17.25" customHeight="1" spans="2:8">
      <c r="B26" s="71" t="s">
        <v>65</v>
      </c>
      <c r="C26" s="72" t="s">
        <v>66</v>
      </c>
      <c r="D26" s="94">
        <f>D27</f>
        <v>61.873084</v>
      </c>
      <c r="E26" s="95">
        <v>69.18</v>
      </c>
      <c r="F26" s="95">
        <v>69.18</v>
      </c>
      <c r="G26" s="95"/>
      <c r="H26" s="79"/>
    </row>
    <row r="27" ht="18.95" customHeight="1" spans="2:8">
      <c r="B27" s="71" t="s">
        <v>67</v>
      </c>
      <c r="C27" s="72" t="s">
        <v>68</v>
      </c>
      <c r="D27" s="94">
        <v>61.873084</v>
      </c>
      <c r="E27" s="95">
        <v>69.18</v>
      </c>
      <c r="F27" s="95">
        <v>69.18</v>
      </c>
      <c r="G27" s="95"/>
      <c r="H27" s="79"/>
    </row>
    <row r="28" ht="23.25" customHeight="1" spans="2:7">
      <c r="B28" s="96" t="s">
        <v>69</v>
      </c>
      <c r="C28" s="96"/>
      <c r="D28" s="96"/>
      <c r="E28" s="96"/>
      <c r="F28" s="96"/>
      <c r="G28" s="96"/>
    </row>
  </sheetData>
  <mergeCells count="6">
    <mergeCell ref="B6:C6"/>
    <mergeCell ref="E6:G6"/>
    <mergeCell ref="B8:C8"/>
    <mergeCell ref="B28:G28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H10" sqref="H10"/>
    </sheetView>
  </sheetViews>
  <sheetFormatPr defaultColWidth="9" defaultRowHeight="14.2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1"/>
      <c r="B1" s="77" t="s">
        <v>70</v>
      </c>
      <c r="C1" s="62"/>
      <c r="D1" s="62"/>
      <c r="E1" s="62"/>
      <c r="F1" s="62"/>
    </row>
    <row r="2" ht="16.35" customHeight="1" spans="2:6">
      <c r="B2" s="68" t="s">
        <v>71</v>
      </c>
      <c r="C2" s="68"/>
      <c r="D2" s="68"/>
      <c r="E2" s="68"/>
      <c r="F2" s="68"/>
    </row>
    <row r="3" ht="16.35" customHeight="1" spans="2:6">
      <c r="B3" s="68"/>
      <c r="C3" s="68"/>
      <c r="D3" s="68"/>
      <c r="E3" s="68"/>
      <c r="F3" s="68"/>
    </row>
    <row r="4" ht="16.35" customHeight="1" spans="2:6">
      <c r="B4" s="62"/>
      <c r="C4" s="62"/>
      <c r="D4" s="62"/>
      <c r="E4" s="62"/>
      <c r="F4" s="62"/>
    </row>
    <row r="5" ht="19.9" customHeight="1" spans="2:6">
      <c r="B5" s="62"/>
      <c r="C5" s="62"/>
      <c r="D5" s="62"/>
      <c r="E5" s="62"/>
      <c r="F5" s="19" t="s">
        <v>2</v>
      </c>
    </row>
    <row r="6" ht="36.2" customHeight="1" spans="2:6">
      <c r="B6" s="69" t="s">
        <v>72</v>
      </c>
      <c r="C6" s="69"/>
      <c r="D6" s="69" t="s">
        <v>73</v>
      </c>
      <c r="E6" s="69"/>
      <c r="F6" s="69"/>
    </row>
    <row r="7" ht="27.6" customHeight="1" spans="2:6">
      <c r="B7" s="69" t="s">
        <v>32</v>
      </c>
      <c r="C7" s="69" t="s">
        <v>33</v>
      </c>
      <c r="D7" s="69" t="s">
        <v>34</v>
      </c>
      <c r="E7" s="69" t="s">
        <v>74</v>
      </c>
      <c r="F7" s="69" t="s">
        <v>75</v>
      </c>
    </row>
    <row r="8" ht="19.9" customHeight="1" spans="2:6">
      <c r="B8" s="70" t="s">
        <v>7</v>
      </c>
      <c r="C8" s="70"/>
      <c r="D8" s="16">
        <v>1705.72</v>
      </c>
      <c r="E8" s="16">
        <v>1359.13</v>
      </c>
      <c r="F8" s="16">
        <v>346.59</v>
      </c>
    </row>
    <row r="9" ht="19.9" customHeight="1" spans="2:6">
      <c r="B9" s="71" t="s">
        <v>76</v>
      </c>
      <c r="C9" s="72" t="s">
        <v>77</v>
      </c>
      <c r="D9" s="18">
        <v>1276.18</v>
      </c>
      <c r="E9" s="18">
        <v>1276.18</v>
      </c>
      <c r="F9" s="18"/>
    </row>
    <row r="10" ht="18.95" customHeight="1" spans="2:6">
      <c r="B10" s="71" t="s">
        <v>78</v>
      </c>
      <c r="C10" s="72" t="s">
        <v>79</v>
      </c>
      <c r="D10" s="18">
        <v>287.93</v>
      </c>
      <c r="E10" s="18">
        <v>287.93</v>
      </c>
      <c r="F10" s="18"/>
    </row>
    <row r="11" ht="18.95" customHeight="1" spans="2:6">
      <c r="B11" s="71" t="s">
        <v>80</v>
      </c>
      <c r="C11" s="72" t="s">
        <v>81</v>
      </c>
      <c r="D11" s="18">
        <v>25.69</v>
      </c>
      <c r="E11" s="18">
        <v>25.69</v>
      </c>
      <c r="F11" s="18"/>
    </row>
    <row r="12" ht="18.95" customHeight="1" spans="2:6">
      <c r="B12" s="71" t="s">
        <v>82</v>
      </c>
      <c r="C12" s="72" t="s">
        <v>83</v>
      </c>
      <c r="D12" s="18">
        <v>684.3</v>
      </c>
      <c r="E12" s="18">
        <v>684.3</v>
      </c>
      <c r="F12" s="18"/>
    </row>
    <row r="13" ht="18.95" customHeight="1" spans="2:6">
      <c r="B13" s="71" t="s">
        <v>84</v>
      </c>
      <c r="C13" s="72" t="s">
        <v>85</v>
      </c>
      <c r="D13" s="18">
        <v>92.23</v>
      </c>
      <c r="E13" s="18">
        <v>92.23</v>
      </c>
      <c r="F13" s="18"/>
    </row>
    <row r="14" ht="18.95" customHeight="1" spans="2:6">
      <c r="B14" s="71" t="s">
        <v>86</v>
      </c>
      <c r="C14" s="72" t="s">
        <v>87</v>
      </c>
      <c r="D14" s="18">
        <v>46.12</v>
      </c>
      <c r="E14" s="18">
        <v>46.12</v>
      </c>
      <c r="F14" s="18"/>
    </row>
    <row r="15" ht="18.95" customHeight="1" spans="2:6">
      <c r="B15" s="71" t="s">
        <v>88</v>
      </c>
      <c r="C15" s="72" t="s">
        <v>89</v>
      </c>
      <c r="D15" s="18">
        <v>57.65</v>
      </c>
      <c r="E15" s="18">
        <v>57.65</v>
      </c>
      <c r="F15" s="18"/>
    </row>
    <row r="16" ht="18.95" customHeight="1" spans="2:6">
      <c r="B16" s="71" t="s">
        <v>90</v>
      </c>
      <c r="C16" s="72" t="s">
        <v>91</v>
      </c>
      <c r="D16" s="18">
        <v>11.36</v>
      </c>
      <c r="E16" s="18">
        <v>11.36</v>
      </c>
      <c r="F16" s="18"/>
    </row>
    <row r="17" ht="18.95" customHeight="1" spans="2:6">
      <c r="B17" s="71" t="s">
        <v>92</v>
      </c>
      <c r="C17" s="72" t="s">
        <v>93</v>
      </c>
      <c r="D17" s="18">
        <v>1.73</v>
      </c>
      <c r="E17" s="18">
        <v>1.73</v>
      </c>
      <c r="F17" s="18"/>
    </row>
    <row r="18" ht="18.95" customHeight="1" spans="2:6">
      <c r="B18" s="71" t="s">
        <v>94</v>
      </c>
      <c r="C18" s="72" t="s">
        <v>95</v>
      </c>
      <c r="D18" s="18">
        <v>69.18</v>
      </c>
      <c r="E18" s="18">
        <v>69.18</v>
      </c>
      <c r="F18" s="18"/>
    </row>
    <row r="19" ht="19.9" customHeight="1" spans="2:6">
      <c r="B19" s="71" t="s">
        <v>96</v>
      </c>
      <c r="C19" s="72" t="s">
        <v>97</v>
      </c>
      <c r="D19" s="18">
        <v>327.36</v>
      </c>
      <c r="E19" s="18"/>
      <c r="F19" s="18">
        <v>327.36</v>
      </c>
    </row>
    <row r="20" ht="18.95" customHeight="1" spans="2:6">
      <c r="B20" s="71" t="s">
        <v>98</v>
      </c>
      <c r="C20" s="72" t="s">
        <v>99</v>
      </c>
      <c r="D20" s="18">
        <v>17</v>
      </c>
      <c r="E20" s="18"/>
      <c r="F20" s="18">
        <v>17</v>
      </c>
    </row>
    <row r="21" ht="18.95" customHeight="1" spans="2:6">
      <c r="B21" s="71" t="s">
        <v>100</v>
      </c>
      <c r="C21" s="72" t="s">
        <v>101</v>
      </c>
      <c r="D21" s="18">
        <v>20</v>
      </c>
      <c r="E21" s="18"/>
      <c r="F21" s="18">
        <v>20</v>
      </c>
    </row>
    <row r="22" ht="18.95" customHeight="1" spans="2:6">
      <c r="B22" s="71" t="s">
        <v>102</v>
      </c>
      <c r="C22" s="72" t="s">
        <v>103</v>
      </c>
      <c r="D22" s="18">
        <v>3</v>
      </c>
      <c r="E22" s="18"/>
      <c r="F22" s="18">
        <v>3</v>
      </c>
    </row>
    <row r="23" ht="18.95" customHeight="1" spans="2:6">
      <c r="B23" s="71" t="s">
        <v>104</v>
      </c>
      <c r="C23" s="72" t="s">
        <v>105</v>
      </c>
      <c r="D23" s="18">
        <v>2.4</v>
      </c>
      <c r="E23" s="18"/>
      <c r="F23" s="18">
        <v>2.4</v>
      </c>
    </row>
    <row r="24" ht="18.95" customHeight="1" spans="2:6">
      <c r="B24" s="71" t="s">
        <v>106</v>
      </c>
      <c r="C24" s="72" t="s">
        <v>107</v>
      </c>
      <c r="D24" s="18">
        <v>20</v>
      </c>
      <c r="E24" s="18"/>
      <c r="F24" s="18">
        <v>20</v>
      </c>
    </row>
    <row r="25" ht="18.95" customHeight="1" spans="2:6">
      <c r="B25" s="71" t="s">
        <v>108</v>
      </c>
      <c r="C25" s="72" t="s">
        <v>109</v>
      </c>
      <c r="D25" s="18">
        <v>17</v>
      </c>
      <c r="E25" s="18"/>
      <c r="F25" s="18">
        <v>17</v>
      </c>
    </row>
    <row r="26" ht="18.95" customHeight="1" spans="2:6">
      <c r="B26" s="71" t="s">
        <v>110</v>
      </c>
      <c r="C26" s="72" t="s">
        <v>111</v>
      </c>
      <c r="D26" s="18">
        <v>15.94</v>
      </c>
      <c r="E26" s="18"/>
      <c r="F26" s="18">
        <v>15.94</v>
      </c>
    </row>
    <row r="27" ht="18.95" customHeight="1" spans="2:6">
      <c r="B27" s="71" t="s">
        <v>112</v>
      </c>
      <c r="C27" s="72" t="s">
        <v>113</v>
      </c>
      <c r="D27" s="18">
        <v>70</v>
      </c>
      <c r="E27" s="18"/>
      <c r="F27" s="18">
        <v>70</v>
      </c>
    </row>
    <row r="28" ht="18.95" customHeight="1" spans="2:6">
      <c r="B28" s="71" t="s">
        <v>114</v>
      </c>
      <c r="C28" s="72" t="s">
        <v>115</v>
      </c>
      <c r="D28" s="18">
        <v>9.87</v>
      </c>
      <c r="E28" s="18"/>
      <c r="F28" s="18">
        <v>9.87</v>
      </c>
    </row>
    <row r="29" ht="18.95" customHeight="1" spans="2:6">
      <c r="B29" s="71" t="s">
        <v>116</v>
      </c>
      <c r="C29" s="72" t="s">
        <v>117</v>
      </c>
      <c r="D29" s="18">
        <v>2</v>
      </c>
      <c r="E29" s="18"/>
      <c r="F29" s="18">
        <v>2</v>
      </c>
    </row>
    <row r="30" ht="18.95" customHeight="1" spans="2:6">
      <c r="B30" s="71" t="s">
        <v>118</v>
      </c>
      <c r="C30" s="72" t="s">
        <v>119</v>
      </c>
      <c r="D30" s="18">
        <v>28.65</v>
      </c>
      <c r="E30" s="18"/>
      <c r="F30" s="18">
        <v>28.65</v>
      </c>
    </row>
    <row r="31" ht="18.95" customHeight="1" spans="2:6">
      <c r="B31" s="71" t="s">
        <v>120</v>
      </c>
      <c r="C31" s="72" t="s">
        <v>121</v>
      </c>
      <c r="D31" s="18">
        <v>1</v>
      </c>
      <c r="E31" s="18"/>
      <c r="F31" s="18">
        <v>1</v>
      </c>
    </row>
    <row r="32" ht="18.95" customHeight="1" spans="2:6">
      <c r="B32" s="71" t="s">
        <v>122</v>
      </c>
      <c r="C32" s="72" t="s">
        <v>123</v>
      </c>
      <c r="D32" s="18">
        <v>7.5</v>
      </c>
      <c r="E32" s="18"/>
      <c r="F32" s="18">
        <v>7.5</v>
      </c>
    </row>
    <row r="33" ht="18.95" customHeight="1" spans="2:6">
      <c r="B33" s="71" t="s">
        <v>124</v>
      </c>
      <c r="C33" s="72" t="s">
        <v>125</v>
      </c>
      <c r="D33" s="18">
        <v>63.92</v>
      </c>
      <c r="E33" s="18"/>
      <c r="F33" s="18">
        <v>63.92</v>
      </c>
    </row>
    <row r="34" ht="18.95" customHeight="1" spans="2:6">
      <c r="B34" s="71" t="s">
        <v>126</v>
      </c>
      <c r="C34" s="72" t="s">
        <v>127</v>
      </c>
      <c r="D34" s="18">
        <v>20.64</v>
      </c>
      <c r="E34" s="18"/>
      <c r="F34" s="18">
        <v>20.64</v>
      </c>
    </row>
    <row r="35" ht="18.95" customHeight="1" spans="2:6">
      <c r="B35" s="71" t="s">
        <v>128</v>
      </c>
      <c r="C35" s="72" t="s">
        <v>129</v>
      </c>
      <c r="D35" s="18">
        <v>27</v>
      </c>
      <c r="E35" s="18"/>
      <c r="F35" s="18">
        <v>27</v>
      </c>
    </row>
    <row r="36" ht="18.95" customHeight="1" spans="2:6">
      <c r="B36" s="71" t="s">
        <v>130</v>
      </c>
      <c r="C36" s="72" t="s">
        <v>131</v>
      </c>
      <c r="D36" s="18">
        <v>1.45</v>
      </c>
      <c r="E36" s="18"/>
      <c r="F36" s="18">
        <v>1.45</v>
      </c>
    </row>
    <row r="37" ht="19.9" customHeight="1" spans="2:6">
      <c r="B37" s="71" t="s">
        <v>132</v>
      </c>
      <c r="C37" s="72" t="s">
        <v>133</v>
      </c>
      <c r="D37" s="18">
        <v>82.95</v>
      </c>
      <c r="E37" s="18">
        <v>82.95</v>
      </c>
      <c r="F37" s="18"/>
    </row>
    <row r="38" ht="18.95" customHeight="1" spans="2:6">
      <c r="B38" s="71" t="s">
        <v>134</v>
      </c>
      <c r="C38" s="72" t="s">
        <v>135</v>
      </c>
      <c r="D38" s="18">
        <v>77.14</v>
      </c>
      <c r="E38" s="18">
        <v>77.14</v>
      </c>
      <c r="F38" s="18"/>
    </row>
    <row r="39" ht="18.95" customHeight="1" spans="2:6">
      <c r="B39" s="71" t="s">
        <v>136</v>
      </c>
      <c r="C39" s="72" t="s">
        <v>137</v>
      </c>
      <c r="D39" s="18">
        <v>5.8</v>
      </c>
      <c r="E39" s="18">
        <v>5.8</v>
      </c>
      <c r="F39" s="18"/>
    </row>
    <row r="40" ht="18.95" customHeight="1" spans="2:6">
      <c r="B40" s="71" t="s">
        <v>138</v>
      </c>
      <c r="C40" s="72" t="s">
        <v>139</v>
      </c>
      <c r="D40" s="18">
        <v>0.01</v>
      </c>
      <c r="E40" s="18">
        <v>0.01</v>
      </c>
      <c r="F40" s="18"/>
    </row>
    <row r="41" ht="19.9" customHeight="1" spans="2:6">
      <c r="B41" s="71" t="s">
        <v>140</v>
      </c>
      <c r="C41" s="72" t="s">
        <v>141</v>
      </c>
      <c r="D41" s="18">
        <v>19.23</v>
      </c>
      <c r="E41" s="18"/>
      <c r="F41" s="18">
        <v>19.23</v>
      </c>
    </row>
    <row r="42" ht="18.95" customHeight="1" spans="2:6">
      <c r="B42" s="71" t="s">
        <v>142</v>
      </c>
      <c r="C42" s="72" t="s">
        <v>143</v>
      </c>
      <c r="D42" s="18">
        <v>19.23</v>
      </c>
      <c r="E42" s="18"/>
      <c r="F42" s="18">
        <v>19.23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K10" sqref="K10"/>
    </sheetView>
  </sheetViews>
  <sheetFormatPr defaultColWidth="9" defaultRowHeight="14.2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1"/>
      <c r="B1" s="2" t="s">
        <v>144</v>
      </c>
    </row>
    <row r="2" ht="16.35" customHeight="1" spans="2:13">
      <c r="B2" s="73" t="s">
        <v>145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ht="16.35" customHeight="1" spans="2:13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ht="16.35" customHeight="1" spans="2:13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ht="20.65" customHeight="1" spans="13:13">
      <c r="M5" s="19" t="s">
        <v>2</v>
      </c>
    </row>
    <row r="6" ht="38.85" customHeight="1" spans="2:13">
      <c r="B6" s="74" t="s">
        <v>30</v>
      </c>
      <c r="C6" s="74"/>
      <c r="D6" s="74"/>
      <c r="E6" s="74"/>
      <c r="F6" s="74"/>
      <c r="G6" s="74"/>
      <c r="H6" s="74" t="s">
        <v>31</v>
      </c>
      <c r="I6" s="74"/>
      <c r="J6" s="74"/>
      <c r="K6" s="74"/>
      <c r="L6" s="74"/>
      <c r="M6" s="74"/>
    </row>
    <row r="7" ht="36.2" customHeight="1" spans="2:13">
      <c r="B7" s="74" t="s">
        <v>7</v>
      </c>
      <c r="C7" s="74" t="s">
        <v>146</v>
      </c>
      <c r="D7" s="74" t="s">
        <v>147</v>
      </c>
      <c r="E7" s="74"/>
      <c r="F7" s="74"/>
      <c r="G7" s="74" t="s">
        <v>148</v>
      </c>
      <c r="H7" s="74" t="s">
        <v>7</v>
      </c>
      <c r="I7" s="74" t="s">
        <v>146</v>
      </c>
      <c r="J7" s="74" t="s">
        <v>147</v>
      </c>
      <c r="K7" s="74"/>
      <c r="L7" s="74"/>
      <c r="M7" s="74" t="s">
        <v>148</v>
      </c>
    </row>
    <row r="8" ht="36.2" customHeight="1" spans="2:13">
      <c r="B8" s="74"/>
      <c r="C8" s="74"/>
      <c r="D8" s="74" t="s">
        <v>149</v>
      </c>
      <c r="E8" s="74" t="s">
        <v>150</v>
      </c>
      <c r="F8" s="74" t="s">
        <v>151</v>
      </c>
      <c r="G8" s="74"/>
      <c r="H8" s="74"/>
      <c r="I8" s="74"/>
      <c r="J8" s="74" t="s">
        <v>149</v>
      </c>
      <c r="K8" s="74" t="s">
        <v>150</v>
      </c>
      <c r="L8" s="74" t="s">
        <v>151</v>
      </c>
      <c r="M8" s="74"/>
    </row>
    <row r="9" ht="25.9" customHeight="1" spans="2:13">
      <c r="B9" s="75">
        <v>28.17</v>
      </c>
      <c r="C9" s="75"/>
      <c r="D9" s="75">
        <v>28.17</v>
      </c>
      <c r="E9" s="75"/>
      <c r="F9" s="76">
        <v>27</v>
      </c>
      <c r="G9" s="75">
        <v>1.17</v>
      </c>
      <c r="H9" s="76">
        <v>28</v>
      </c>
      <c r="I9" s="76"/>
      <c r="J9" s="76">
        <v>27</v>
      </c>
      <c r="K9" s="76"/>
      <c r="L9" s="76">
        <v>27</v>
      </c>
      <c r="M9" s="76">
        <v>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9" defaultRowHeight="14.2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1"/>
      <c r="B1" s="67" t="s">
        <v>152</v>
      </c>
      <c r="C1" s="62"/>
      <c r="D1" s="62"/>
      <c r="E1" s="62"/>
      <c r="F1" s="62"/>
    </row>
    <row r="2" ht="24.95" customHeight="1" spans="2:6">
      <c r="B2" s="68" t="s">
        <v>153</v>
      </c>
      <c r="C2" s="68"/>
      <c r="D2" s="68"/>
      <c r="E2" s="68"/>
      <c r="F2" s="68"/>
    </row>
    <row r="3" ht="26.65" customHeight="1" spans="2:6">
      <c r="B3" s="68"/>
      <c r="C3" s="68"/>
      <c r="D3" s="68"/>
      <c r="E3" s="68"/>
      <c r="F3" s="68"/>
    </row>
    <row r="4" ht="16.35" customHeight="1" spans="2:6">
      <c r="B4" s="62"/>
      <c r="C4" s="62"/>
      <c r="D4" s="62"/>
      <c r="E4" s="62"/>
      <c r="F4" s="62"/>
    </row>
    <row r="5" ht="21.6" customHeight="1" spans="2:6">
      <c r="B5" s="62"/>
      <c r="C5" s="62"/>
      <c r="D5" s="62"/>
      <c r="E5" s="62"/>
      <c r="F5" s="19" t="s">
        <v>2</v>
      </c>
    </row>
    <row r="6" ht="33.6" customHeight="1" spans="2:6">
      <c r="B6" s="69" t="s">
        <v>32</v>
      </c>
      <c r="C6" s="69" t="s">
        <v>33</v>
      </c>
      <c r="D6" s="69" t="s">
        <v>154</v>
      </c>
      <c r="E6" s="69"/>
      <c r="F6" s="69"/>
    </row>
    <row r="7" ht="31.15" customHeight="1" spans="2:6">
      <c r="B7" s="69"/>
      <c r="C7" s="69"/>
      <c r="D7" s="69" t="s">
        <v>34</v>
      </c>
      <c r="E7" s="69" t="s">
        <v>35</v>
      </c>
      <c r="F7" s="69" t="s">
        <v>36</v>
      </c>
    </row>
    <row r="8" ht="20.65" customHeight="1" spans="2:6">
      <c r="B8" s="70" t="s">
        <v>7</v>
      </c>
      <c r="C8" s="70"/>
      <c r="D8" s="16"/>
      <c r="E8" s="16"/>
      <c r="F8" s="16"/>
    </row>
    <row r="9" ht="16.35" customHeight="1" spans="2:6">
      <c r="B9" s="71"/>
      <c r="C9" s="72"/>
      <c r="D9" s="18"/>
      <c r="E9" s="18"/>
      <c r="F9" s="18"/>
    </row>
    <row r="10" ht="16.35" customHeight="1" spans="2:6">
      <c r="B10" s="71" t="s">
        <v>155</v>
      </c>
      <c r="C10" s="72" t="s">
        <v>155</v>
      </c>
      <c r="D10" s="18"/>
      <c r="E10" s="18"/>
      <c r="F10" s="18"/>
    </row>
    <row r="11" ht="16.35" customHeight="1" spans="2:6">
      <c r="B11" s="71" t="s">
        <v>156</v>
      </c>
      <c r="C11" s="72" t="s">
        <v>156</v>
      </c>
      <c r="D11" s="18"/>
      <c r="E11" s="18"/>
      <c r="F11" s="1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9" sqref="D9:D17"/>
    </sheetView>
  </sheetViews>
  <sheetFormatPr defaultColWidth="9" defaultRowHeight="14.2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157</v>
      </c>
    </row>
    <row r="2" ht="16.35" customHeight="1" spans="3:6">
      <c r="C2" s="3" t="s">
        <v>158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57" t="s">
        <v>2</v>
      </c>
    </row>
    <row r="6" ht="34.5" customHeight="1" spans="3:6">
      <c r="C6" s="58" t="s">
        <v>3</v>
      </c>
      <c r="D6" s="58"/>
      <c r="E6" s="58" t="s">
        <v>4</v>
      </c>
      <c r="F6" s="58"/>
    </row>
    <row r="7" ht="32.85" customHeight="1" spans="3:6">
      <c r="C7" s="58" t="s">
        <v>5</v>
      </c>
      <c r="D7" s="58" t="s">
        <v>6</v>
      </c>
      <c r="E7" s="58" t="s">
        <v>5</v>
      </c>
      <c r="F7" s="58" t="s">
        <v>6</v>
      </c>
    </row>
    <row r="8" ht="24.95" customHeight="1" spans="3:6">
      <c r="C8" s="59" t="s">
        <v>7</v>
      </c>
      <c r="D8" s="60">
        <f>D9+D13+D17</f>
        <v>5362.6346</v>
      </c>
      <c r="E8" s="61" t="s">
        <v>7</v>
      </c>
      <c r="F8" s="60">
        <f>F9+F10+F11+F12</f>
        <v>5362.6346</v>
      </c>
    </row>
    <row r="9" ht="20.65" customHeight="1" spans="2:6">
      <c r="B9" s="62" t="s">
        <v>159</v>
      </c>
      <c r="C9" s="37" t="s">
        <v>13</v>
      </c>
      <c r="D9" s="63">
        <v>3211.0246</v>
      </c>
      <c r="E9" s="26" t="s">
        <v>14</v>
      </c>
      <c r="F9" s="60">
        <v>8.65</v>
      </c>
    </row>
    <row r="10" ht="20.65" customHeight="1" spans="2:6">
      <c r="B10" s="62"/>
      <c r="C10" s="37" t="s">
        <v>15</v>
      </c>
      <c r="D10" s="64"/>
      <c r="E10" s="26" t="s">
        <v>16</v>
      </c>
      <c r="F10" s="60">
        <v>215.49</v>
      </c>
    </row>
    <row r="11" ht="20.65" customHeight="1" spans="2:6">
      <c r="B11" s="62"/>
      <c r="C11" s="37" t="s">
        <v>17</v>
      </c>
      <c r="D11" s="64"/>
      <c r="E11" s="26" t="s">
        <v>18</v>
      </c>
      <c r="F11" s="60">
        <v>5069.3146</v>
      </c>
    </row>
    <row r="12" ht="20.65" customHeight="1" spans="2:6">
      <c r="B12" s="62"/>
      <c r="C12" s="37" t="s">
        <v>160</v>
      </c>
      <c r="D12" s="64"/>
      <c r="E12" s="26" t="s">
        <v>19</v>
      </c>
      <c r="F12" s="60">
        <v>69.18</v>
      </c>
    </row>
    <row r="13" ht="20.65" customHeight="1" spans="2:6">
      <c r="B13" s="62" t="s">
        <v>161</v>
      </c>
      <c r="C13" s="37" t="s">
        <v>162</v>
      </c>
      <c r="D13" s="64">
        <v>2136.61</v>
      </c>
      <c r="E13" s="26"/>
      <c r="F13" s="60"/>
    </row>
    <row r="14" ht="20.65" customHeight="1" spans="2:6">
      <c r="B14" s="62"/>
      <c r="C14" s="37" t="s">
        <v>163</v>
      </c>
      <c r="D14" s="65"/>
      <c r="E14" s="37"/>
      <c r="F14" s="66"/>
    </row>
    <row r="15" ht="20.65" customHeight="1" spans="2:6">
      <c r="B15" s="62"/>
      <c r="C15" s="37" t="s">
        <v>164</v>
      </c>
      <c r="D15" s="65"/>
      <c r="E15" s="37"/>
      <c r="F15" s="66"/>
    </row>
    <row r="16" ht="20.65" customHeight="1" spans="2:6">
      <c r="B16" s="62"/>
      <c r="C16" s="37" t="s">
        <v>165</v>
      </c>
      <c r="D16" s="65"/>
      <c r="E16" s="37"/>
      <c r="F16" s="66"/>
    </row>
    <row r="17" ht="20.65" customHeight="1" spans="2:6">
      <c r="B17" s="62" t="s">
        <v>166</v>
      </c>
      <c r="C17" s="37" t="s">
        <v>167</v>
      </c>
      <c r="D17" s="65">
        <v>15</v>
      </c>
      <c r="E17" s="37"/>
      <c r="F17" s="66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E19" sqref="E19"/>
    </sheetView>
  </sheetViews>
  <sheetFormatPr defaultColWidth="9" defaultRowHeight="14.2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1"/>
      <c r="B1" s="2" t="s">
        <v>168</v>
      </c>
    </row>
    <row r="2" ht="16.35" customHeight="1" spans="2:13">
      <c r="B2" s="3" t="s">
        <v>169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35" customHeight="1" spans="13:13">
      <c r="M5" s="19" t="s">
        <v>2</v>
      </c>
    </row>
    <row r="6" ht="36.2" customHeight="1" spans="2:13">
      <c r="B6" s="39" t="s">
        <v>170</v>
      </c>
      <c r="C6" s="39"/>
      <c r="D6" s="39" t="s">
        <v>34</v>
      </c>
      <c r="E6" s="40" t="s">
        <v>171</v>
      </c>
      <c r="F6" s="40" t="s">
        <v>172</v>
      </c>
      <c r="G6" s="41" t="s">
        <v>173</v>
      </c>
      <c r="H6" s="41" t="s">
        <v>174</v>
      </c>
      <c r="I6" s="41" t="s">
        <v>175</v>
      </c>
      <c r="J6" s="41" t="s">
        <v>176</v>
      </c>
      <c r="K6" s="41" t="s">
        <v>177</v>
      </c>
      <c r="L6" s="41" t="s">
        <v>178</v>
      </c>
      <c r="M6" s="41" t="s">
        <v>179</v>
      </c>
    </row>
    <row r="7" ht="30.2" customHeight="1" spans="2:13">
      <c r="B7" s="39" t="s">
        <v>32</v>
      </c>
      <c r="C7" s="39" t="s">
        <v>33</v>
      </c>
      <c r="D7" s="39"/>
      <c r="E7" s="40"/>
      <c r="F7" s="40"/>
      <c r="G7" s="41"/>
      <c r="H7" s="41"/>
      <c r="I7" s="41"/>
      <c r="J7" s="41"/>
      <c r="K7" s="41"/>
      <c r="L7" s="41"/>
      <c r="M7" s="41"/>
    </row>
    <row r="8" ht="20.65" customHeight="1" spans="2:13">
      <c r="B8" s="42" t="s">
        <v>7</v>
      </c>
      <c r="C8" s="42"/>
      <c r="D8" s="43">
        <f>D9+D12+D17+D26</f>
        <v>5362.63</v>
      </c>
      <c r="E8" s="43">
        <f>E9+E12+E17+E26</f>
        <v>3211.02</v>
      </c>
      <c r="F8" s="43"/>
      <c r="G8" s="44"/>
      <c r="H8" s="44"/>
      <c r="I8" s="44">
        <v>2136.61</v>
      </c>
      <c r="J8" s="44"/>
      <c r="K8" s="44"/>
      <c r="L8" s="44"/>
      <c r="M8" s="44">
        <v>15</v>
      </c>
    </row>
    <row r="9" ht="20.65" customHeight="1" spans="2:13">
      <c r="B9" s="45" t="s">
        <v>37</v>
      </c>
      <c r="C9" s="46" t="s">
        <v>14</v>
      </c>
      <c r="D9" s="47">
        <v>8.65</v>
      </c>
      <c r="E9" s="47">
        <v>8.65</v>
      </c>
      <c r="F9" s="47"/>
      <c r="G9" s="48"/>
      <c r="H9" s="48"/>
      <c r="I9" s="48"/>
      <c r="J9" s="48"/>
      <c r="K9" s="48"/>
      <c r="L9" s="48"/>
      <c r="M9" s="48"/>
    </row>
    <row r="10" ht="18.2" customHeight="1" spans="2:13">
      <c r="B10" s="45" t="s">
        <v>180</v>
      </c>
      <c r="C10" s="46" t="s">
        <v>181</v>
      </c>
      <c r="D10" s="47">
        <v>8.65</v>
      </c>
      <c r="E10" s="47">
        <v>8.65</v>
      </c>
      <c r="F10" s="47"/>
      <c r="G10" s="48"/>
      <c r="H10" s="48"/>
      <c r="I10" s="48"/>
      <c r="J10" s="48"/>
      <c r="K10" s="48"/>
      <c r="L10" s="48"/>
      <c r="M10" s="48"/>
    </row>
    <row r="11" ht="19.9" customHeight="1" spans="2:13">
      <c r="B11" s="45" t="s">
        <v>182</v>
      </c>
      <c r="C11" s="46" t="s">
        <v>183</v>
      </c>
      <c r="D11" s="47">
        <v>8.65</v>
      </c>
      <c r="E11" s="47">
        <v>8.65</v>
      </c>
      <c r="F11" s="47"/>
      <c r="G11" s="48"/>
      <c r="H11" s="48"/>
      <c r="I11" s="48"/>
      <c r="J11" s="48"/>
      <c r="K11" s="48"/>
      <c r="L11" s="48"/>
      <c r="M11" s="48"/>
    </row>
    <row r="12" ht="20.65" customHeight="1" spans="2:13">
      <c r="B12" s="45" t="s">
        <v>42</v>
      </c>
      <c r="C12" s="46" t="s">
        <v>16</v>
      </c>
      <c r="D12" s="47">
        <v>215.49</v>
      </c>
      <c r="E12" s="47">
        <v>215.49</v>
      </c>
      <c r="F12" s="47"/>
      <c r="G12" s="48"/>
      <c r="H12" s="48"/>
      <c r="I12" s="48"/>
      <c r="J12" s="48"/>
      <c r="K12" s="48"/>
      <c r="L12" s="48"/>
      <c r="M12" s="48"/>
    </row>
    <row r="13" ht="18.2" customHeight="1" spans="2:13">
      <c r="B13" s="45" t="s">
        <v>184</v>
      </c>
      <c r="C13" s="46" t="s">
        <v>185</v>
      </c>
      <c r="D13" s="47">
        <v>215.49</v>
      </c>
      <c r="E13" s="47">
        <v>215.49</v>
      </c>
      <c r="F13" s="47"/>
      <c r="G13" s="48"/>
      <c r="H13" s="48"/>
      <c r="I13" s="48"/>
      <c r="J13" s="48"/>
      <c r="K13" s="48"/>
      <c r="L13" s="48"/>
      <c r="M13" s="48"/>
    </row>
    <row r="14" ht="19.9" customHeight="1" spans="2:13">
      <c r="B14" s="45" t="s">
        <v>186</v>
      </c>
      <c r="C14" s="46" t="s">
        <v>187</v>
      </c>
      <c r="D14" s="47">
        <v>92.23</v>
      </c>
      <c r="E14" s="47">
        <v>92.23</v>
      </c>
      <c r="F14" s="47"/>
      <c r="G14" s="48"/>
      <c r="H14" s="48"/>
      <c r="I14" s="48"/>
      <c r="J14" s="48"/>
      <c r="K14" s="48"/>
      <c r="L14" s="48"/>
      <c r="M14" s="48"/>
    </row>
    <row r="15" ht="19.9" customHeight="1" spans="2:13">
      <c r="B15" s="45" t="s">
        <v>188</v>
      </c>
      <c r="C15" s="46" t="s">
        <v>189</v>
      </c>
      <c r="D15" s="47">
        <v>46.12</v>
      </c>
      <c r="E15" s="47">
        <v>46.12</v>
      </c>
      <c r="F15" s="47"/>
      <c r="G15" s="48"/>
      <c r="H15" s="48"/>
      <c r="I15" s="48"/>
      <c r="J15" s="48"/>
      <c r="K15" s="48"/>
      <c r="L15" s="48"/>
      <c r="M15" s="48"/>
    </row>
    <row r="16" ht="19.9" customHeight="1" spans="2:13">
      <c r="B16" s="45" t="s">
        <v>190</v>
      </c>
      <c r="C16" s="46" t="s">
        <v>191</v>
      </c>
      <c r="D16" s="47">
        <v>77.14</v>
      </c>
      <c r="E16" s="47">
        <v>77.14</v>
      </c>
      <c r="F16" s="47"/>
      <c r="G16" s="48"/>
      <c r="H16" s="48"/>
      <c r="I16" s="48"/>
      <c r="J16" s="48"/>
      <c r="K16" s="48"/>
      <c r="L16" s="48"/>
      <c r="M16" s="48"/>
    </row>
    <row r="17" ht="20.65" customHeight="1" spans="2:13">
      <c r="B17" s="45">
        <v>210</v>
      </c>
      <c r="C17" s="46" t="s">
        <v>18</v>
      </c>
      <c r="D17" s="47">
        <f>E17+I17+M17</f>
        <v>5069.31</v>
      </c>
      <c r="E17" s="47">
        <f>2140.08+777.62</f>
        <v>2917.7</v>
      </c>
      <c r="F17" s="47"/>
      <c r="G17" s="48"/>
      <c r="H17" s="48"/>
      <c r="I17" s="48">
        <v>2136.61</v>
      </c>
      <c r="J17" s="48"/>
      <c r="K17" s="48"/>
      <c r="L17" s="48"/>
      <c r="M17" s="48">
        <v>15</v>
      </c>
    </row>
    <row r="18" ht="18.2" customHeight="1" spans="2:13">
      <c r="B18" s="49" t="s">
        <v>192</v>
      </c>
      <c r="C18" s="46" t="s">
        <v>193</v>
      </c>
      <c r="D18" s="47">
        <f>E18+I18+M18</f>
        <v>4994.51</v>
      </c>
      <c r="E18" s="47">
        <f>2065.28+777.62</f>
        <v>2842.9</v>
      </c>
      <c r="F18" s="47"/>
      <c r="G18" s="48"/>
      <c r="H18" s="48"/>
      <c r="I18" s="48">
        <v>2136.61</v>
      </c>
      <c r="J18" s="48"/>
      <c r="K18" s="48"/>
      <c r="L18" s="48"/>
      <c r="M18" s="48">
        <v>15</v>
      </c>
    </row>
    <row r="19" ht="19.9" customHeight="1" spans="2:13">
      <c r="B19" s="49" t="s">
        <v>194</v>
      </c>
      <c r="C19" s="46" t="s">
        <v>195</v>
      </c>
      <c r="D19" s="47">
        <v>3482.88</v>
      </c>
      <c r="E19" s="47">
        <v>1351.28</v>
      </c>
      <c r="F19" s="47"/>
      <c r="G19" s="48"/>
      <c r="H19" s="48"/>
      <c r="I19" s="48">
        <v>2116.61</v>
      </c>
      <c r="J19" s="48"/>
      <c r="K19" s="48"/>
      <c r="L19" s="48"/>
      <c r="M19" s="48">
        <v>15</v>
      </c>
    </row>
    <row r="20" ht="19.9" customHeight="1" spans="2:13">
      <c r="B20" s="50">
        <v>2100408</v>
      </c>
      <c r="C20" s="51" t="s">
        <v>196</v>
      </c>
      <c r="D20" s="47">
        <f>E20</f>
        <v>192</v>
      </c>
      <c r="E20" s="47">
        <v>192</v>
      </c>
      <c r="F20" s="47"/>
      <c r="G20" s="48"/>
      <c r="H20" s="48"/>
      <c r="I20" s="48"/>
      <c r="J20" s="48"/>
      <c r="K20" s="48"/>
      <c r="L20" s="48"/>
      <c r="M20" s="48"/>
    </row>
    <row r="21" ht="19.9" customHeight="1" spans="2:13">
      <c r="B21" s="52" t="s">
        <v>197</v>
      </c>
      <c r="C21" s="53" t="s">
        <v>198</v>
      </c>
      <c r="D21" s="54">
        <f>E21</f>
        <v>1299.62</v>
      </c>
      <c r="E21" s="54">
        <f>714+585.62</f>
        <v>1299.62</v>
      </c>
      <c r="F21" s="47"/>
      <c r="G21" s="48"/>
      <c r="H21" s="48"/>
      <c r="I21" s="48"/>
      <c r="J21" s="48"/>
      <c r="K21" s="48"/>
      <c r="L21" s="48"/>
      <c r="M21" s="48"/>
    </row>
    <row r="22" ht="19.9" customHeight="1" spans="2:13">
      <c r="B22" s="45" t="s">
        <v>199</v>
      </c>
      <c r="C22" s="46" t="s">
        <v>200</v>
      </c>
      <c r="D22" s="47">
        <v>20</v>
      </c>
      <c r="E22" s="47"/>
      <c r="F22" s="47"/>
      <c r="G22" s="48"/>
      <c r="H22" s="48"/>
      <c r="I22" s="48">
        <v>20</v>
      </c>
      <c r="J22" s="48"/>
      <c r="K22" s="48"/>
      <c r="L22" s="48"/>
      <c r="M22" s="48"/>
    </row>
    <row r="23" ht="18.2" customHeight="1" spans="2:13">
      <c r="B23" s="45" t="s">
        <v>201</v>
      </c>
      <c r="C23" s="46" t="s">
        <v>202</v>
      </c>
      <c r="D23" s="47">
        <v>74.81</v>
      </c>
      <c r="E23" s="47">
        <v>74.81</v>
      </c>
      <c r="F23" s="47"/>
      <c r="G23" s="48"/>
      <c r="H23" s="48"/>
      <c r="I23" s="48"/>
      <c r="J23" s="48"/>
      <c r="K23" s="48"/>
      <c r="L23" s="48"/>
      <c r="M23" s="48"/>
    </row>
    <row r="24" ht="19.9" customHeight="1" spans="2:13">
      <c r="B24" s="55" t="s">
        <v>203</v>
      </c>
      <c r="C24" s="56" t="s">
        <v>204</v>
      </c>
      <c r="D24" s="48">
        <v>57.65</v>
      </c>
      <c r="E24" s="48">
        <v>57.65</v>
      </c>
      <c r="F24" s="48"/>
      <c r="G24" s="48"/>
      <c r="H24" s="48"/>
      <c r="I24" s="48"/>
      <c r="J24" s="48"/>
      <c r="K24" s="48"/>
      <c r="L24" s="48"/>
      <c r="M24" s="48"/>
    </row>
    <row r="25" ht="19.9" customHeight="1" spans="2:13">
      <c r="B25" s="55" t="s">
        <v>205</v>
      </c>
      <c r="C25" s="56" t="s">
        <v>206</v>
      </c>
      <c r="D25" s="48">
        <v>17.16</v>
      </c>
      <c r="E25" s="48">
        <v>17.16</v>
      </c>
      <c r="F25" s="48"/>
      <c r="G25" s="48"/>
      <c r="H25" s="48"/>
      <c r="I25" s="48"/>
      <c r="J25" s="48"/>
      <c r="K25" s="48"/>
      <c r="L25" s="48"/>
      <c r="M25" s="48"/>
    </row>
    <row r="26" ht="20.65" customHeight="1" spans="2:13">
      <c r="B26" s="55" t="s">
        <v>64</v>
      </c>
      <c r="C26" s="56" t="s">
        <v>19</v>
      </c>
      <c r="D26" s="48">
        <v>69.18</v>
      </c>
      <c r="E26" s="48">
        <v>69.18</v>
      </c>
      <c r="F26" s="48"/>
      <c r="G26" s="48"/>
      <c r="H26" s="48"/>
      <c r="I26" s="48"/>
      <c r="J26" s="48"/>
      <c r="K26" s="48"/>
      <c r="L26" s="48"/>
      <c r="M26" s="48"/>
    </row>
    <row r="27" ht="18.2" customHeight="1" spans="2:13">
      <c r="B27" s="55" t="s">
        <v>207</v>
      </c>
      <c r="C27" s="56" t="s">
        <v>208</v>
      </c>
      <c r="D27" s="48">
        <v>69.18</v>
      </c>
      <c r="E27" s="48">
        <v>69.18</v>
      </c>
      <c r="F27" s="48"/>
      <c r="G27" s="48"/>
      <c r="H27" s="48"/>
      <c r="I27" s="48"/>
      <c r="J27" s="48"/>
      <c r="K27" s="48"/>
      <c r="L27" s="48"/>
      <c r="M27" s="48"/>
    </row>
    <row r="28" ht="19.9" customHeight="1" spans="2:13">
      <c r="B28" s="55" t="s">
        <v>209</v>
      </c>
      <c r="C28" s="56" t="s">
        <v>210</v>
      </c>
      <c r="D28" s="48">
        <v>69.18</v>
      </c>
      <c r="E28" s="48">
        <v>69.18</v>
      </c>
      <c r="F28" s="48"/>
      <c r="G28" s="48"/>
      <c r="H28" s="48"/>
      <c r="I28" s="48"/>
      <c r="J28" s="48"/>
      <c r="K28" s="48"/>
      <c r="L28" s="48"/>
      <c r="M28" s="4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2" sqref="B2:F3"/>
    </sheetView>
  </sheetViews>
  <sheetFormatPr defaultColWidth="9" defaultRowHeight="14.2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1"/>
      <c r="B1" s="2" t="s">
        <v>211</v>
      </c>
    </row>
    <row r="2" ht="16.35" customHeight="1" spans="2:6">
      <c r="B2" s="3" t="s">
        <v>212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2</v>
      </c>
    </row>
    <row r="6" ht="31.9" customHeight="1" spans="2:6">
      <c r="B6" s="22" t="s">
        <v>32</v>
      </c>
      <c r="C6" s="22" t="s">
        <v>33</v>
      </c>
      <c r="D6" s="22" t="s">
        <v>34</v>
      </c>
      <c r="E6" s="22" t="s">
        <v>35</v>
      </c>
      <c r="F6" s="22" t="s">
        <v>36</v>
      </c>
    </row>
    <row r="7" ht="23.25" customHeight="1" spans="2:6">
      <c r="B7" s="23" t="s">
        <v>7</v>
      </c>
      <c r="C7" s="23"/>
      <c r="D7" s="24">
        <f>D8+D11+D16+D25</f>
        <v>5362.63</v>
      </c>
      <c r="E7" s="24">
        <v>3688.72</v>
      </c>
      <c r="F7" s="24">
        <f>F16</f>
        <v>1673.91</v>
      </c>
    </row>
    <row r="8" ht="21.6" customHeight="1" spans="2:6">
      <c r="B8" s="25" t="s">
        <v>37</v>
      </c>
      <c r="C8" s="26" t="s">
        <v>14</v>
      </c>
      <c r="D8" s="27">
        <v>8.65</v>
      </c>
      <c r="E8" s="27">
        <v>8.65</v>
      </c>
      <c r="F8" s="27"/>
    </row>
    <row r="9" ht="20.65" customHeight="1" spans="2:6">
      <c r="B9" s="25" t="s">
        <v>213</v>
      </c>
      <c r="C9" s="26" t="s">
        <v>214</v>
      </c>
      <c r="D9" s="27">
        <v>8.65</v>
      </c>
      <c r="E9" s="27">
        <v>8.65</v>
      </c>
      <c r="F9" s="27"/>
    </row>
    <row r="10" ht="20.65" customHeight="1" spans="2:6">
      <c r="B10" s="25" t="s">
        <v>215</v>
      </c>
      <c r="C10" s="26" t="s">
        <v>216</v>
      </c>
      <c r="D10" s="27">
        <v>8.65</v>
      </c>
      <c r="E10" s="27">
        <v>8.65</v>
      </c>
      <c r="F10" s="27"/>
    </row>
    <row r="11" ht="21.6" customHeight="1" spans="2:6">
      <c r="B11" s="25" t="s">
        <v>42</v>
      </c>
      <c r="C11" s="26" t="s">
        <v>16</v>
      </c>
      <c r="D11" s="27">
        <v>215.49</v>
      </c>
      <c r="E11" s="27">
        <v>215.49</v>
      </c>
      <c r="F11" s="27"/>
    </row>
    <row r="12" ht="20.65" customHeight="1" spans="2:6">
      <c r="B12" s="25" t="s">
        <v>217</v>
      </c>
      <c r="C12" s="26" t="s">
        <v>218</v>
      </c>
      <c r="D12" s="27">
        <v>215.49</v>
      </c>
      <c r="E12" s="27">
        <v>215.49</v>
      </c>
      <c r="F12" s="27"/>
    </row>
    <row r="13" ht="20.65" customHeight="1" spans="2:6">
      <c r="B13" s="25" t="s">
        <v>219</v>
      </c>
      <c r="C13" s="26" t="s">
        <v>220</v>
      </c>
      <c r="D13" s="27">
        <v>92.23</v>
      </c>
      <c r="E13" s="27">
        <v>92.23</v>
      </c>
      <c r="F13" s="27"/>
    </row>
    <row r="14" ht="20.65" customHeight="1" spans="2:6">
      <c r="B14" s="25" t="s">
        <v>221</v>
      </c>
      <c r="C14" s="26" t="s">
        <v>222</v>
      </c>
      <c r="D14" s="27">
        <v>46.12</v>
      </c>
      <c r="E14" s="27">
        <v>46.12</v>
      </c>
      <c r="F14" s="27"/>
    </row>
    <row r="15" ht="20.65" customHeight="1" spans="2:6">
      <c r="B15" s="25" t="s">
        <v>223</v>
      </c>
      <c r="C15" s="26" t="s">
        <v>224</v>
      </c>
      <c r="D15" s="27">
        <v>77.14</v>
      </c>
      <c r="E15" s="27">
        <v>77.14</v>
      </c>
      <c r="F15" s="27"/>
    </row>
    <row r="16" ht="21.6" customHeight="1" spans="2:6">
      <c r="B16" s="25" t="s">
        <v>51</v>
      </c>
      <c r="C16" s="26" t="s">
        <v>18</v>
      </c>
      <c r="D16" s="27">
        <v>5069.31</v>
      </c>
      <c r="E16" s="27">
        <v>3395.4</v>
      </c>
      <c r="F16" s="27">
        <f>F17</f>
        <v>1673.91</v>
      </c>
    </row>
    <row r="17" ht="20.65" customHeight="1" spans="2:6">
      <c r="B17" s="25" t="s">
        <v>225</v>
      </c>
      <c r="C17" s="26" t="s">
        <v>226</v>
      </c>
      <c r="D17" s="27">
        <v>4994.51</v>
      </c>
      <c r="E17" s="28">
        <v>3320.6</v>
      </c>
      <c r="F17" s="27">
        <f>F18+F19+F20+F21</f>
        <v>1673.91</v>
      </c>
    </row>
    <row r="18" ht="20.65" customHeight="1" spans="2:6">
      <c r="B18" s="25" t="s">
        <v>227</v>
      </c>
      <c r="C18" s="26" t="s">
        <v>228</v>
      </c>
      <c r="D18" s="29">
        <v>3482.88</v>
      </c>
      <c r="E18" s="30">
        <v>3320.6</v>
      </c>
      <c r="F18" s="31">
        <v>162.29</v>
      </c>
    </row>
    <row r="19" ht="20.65" customHeight="1" spans="2:6">
      <c r="B19" s="32">
        <v>2100408</v>
      </c>
      <c r="C19" s="25" t="s">
        <v>229</v>
      </c>
      <c r="D19" s="33">
        <v>192</v>
      </c>
      <c r="E19" s="34"/>
      <c r="F19" s="33">
        <v>192</v>
      </c>
    </row>
    <row r="20" ht="20.65" customHeight="1" spans="2:6">
      <c r="B20" s="25" t="s">
        <v>230</v>
      </c>
      <c r="C20" s="26" t="s">
        <v>231</v>
      </c>
      <c r="D20" s="27">
        <v>1299.62</v>
      </c>
      <c r="E20" s="35"/>
      <c r="F20" s="27">
        <v>1299.62</v>
      </c>
    </row>
    <row r="21" ht="20.65" customHeight="1" spans="2:6">
      <c r="B21" s="25" t="s">
        <v>232</v>
      </c>
      <c r="C21" s="26" t="s">
        <v>233</v>
      </c>
      <c r="D21" s="27">
        <v>20</v>
      </c>
      <c r="E21" s="27"/>
      <c r="F21" s="27">
        <v>20</v>
      </c>
    </row>
    <row r="22" ht="20.65" customHeight="1" spans="2:6">
      <c r="B22" s="25" t="s">
        <v>234</v>
      </c>
      <c r="C22" s="26" t="s">
        <v>235</v>
      </c>
      <c r="D22" s="27">
        <v>74.81</v>
      </c>
      <c r="E22" s="27">
        <v>74.81</v>
      </c>
      <c r="F22" s="27"/>
    </row>
    <row r="23" ht="20.65" customHeight="1" spans="2:6">
      <c r="B23" s="36" t="s">
        <v>236</v>
      </c>
      <c r="C23" s="37" t="s">
        <v>237</v>
      </c>
      <c r="D23" s="38">
        <v>57.65</v>
      </c>
      <c r="E23" s="38">
        <v>57.65</v>
      </c>
      <c r="F23" s="38"/>
    </row>
    <row r="24" ht="20.65" customHeight="1" spans="2:6">
      <c r="B24" s="36" t="s">
        <v>238</v>
      </c>
      <c r="C24" s="37" t="s">
        <v>239</v>
      </c>
      <c r="D24" s="38">
        <v>17.16</v>
      </c>
      <c r="E24" s="38">
        <v>17.16</v>
      </c>
      <c r="F24" s="38"/>
    </row>
    <row r="25" ht="21.6" customHeight="1" spans="2:6">
      <c r="B25" s="36" t="s">
        <v>64</v>
      </c>
      <c r="C25" s="37" t="s">
        <v>19</v>
      </c>
      <c r="D25" s="38">
        <v>69.18</v>
      </c>
      <c r="E25" s="38">
        <v>69.18</v>
      </c>
      <c r="F25" s="38"/>
    </row>
    <row r="26" ht="20.65" customHeight="1" spans="2:6">
      <c r="B26" s="36" t="s">
        <v>240</v>
      </c>
      <c r="C26" s="37" t="s">
        <v>241</v>
      </c>
      <c r="D26" s="38">
        <v>69.18</v>
      </c>
      <c r="E26" s="38">
        <v>69.18</v>
      </c>
      <c r="F26" s="38"/>
    </row>
    <row r="27" ht="20.65" customHeight="1" spans="2:6">
      <c r="B27" s="36" t="s">
        <v>242</v>
      </c>
      <c r="C27" s="37" t="s">
        <v>243</v>
      </c>
      <c r="D27" s="38">
        <v>69.18</v>
      </c>
      <c r="E27" s="38">
        <v>69.18</v>
      </c>
      <c r="F27" s="38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9" sqref="I9"/>
    </sheetView>
  </sheetViews>
  <sheetFormatPr defaultColWidth="9" defaultRowHeight="14.2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1"/>
      <c r="B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245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6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65.65" customHeight="1" spans="2:13">
      <c r="B6" s="14" t="s">
        <v>246</v>
      </c>
      <c r="C6" s="14" t="s">
        <v>5</v>
      </c>
      <c r="D6" s="14" t="s">
        <v>34</v>
      </c>
      <c r="E6" s="14" t="s">
        <v>171</v>
      </c>
      <c r="F6" s="14" t="s">
        <v>172</v>
      </c>
      <c r="G6" s="14" t="s">
        <v>173</v>
      </c>
      <c r="H6" s="14" t="s">
        <v>174</v>
      </c>
      <c r="I6" s="14" t="s">
        <v>175</v>
      </c>
      <c r="J6" s="14" t="s">
        <v>176</v>
      </c>
      <c r="K6" s="14" t="s">
        <v>177</v>
      </c>
      <c r="L6" s="14" t="s">
        <v>178</v>
      </c>
      <c r="M6" s="14" t="s">
        <v>179</v>
      </c>
    </row>
    <row r="7" ht="23.25" customHeight="1" spans="2:13">
      <c r="B7" s="15" t="s">
        <v>7</v>
      </c>
      <c r="C7" s="15"/>
      <c r="D7" s="16">
        <v>161.36</v>
      </c>
      <c r="E7" s="16">
        <v>24.23</v>
      </c>
      <c r="F7" s="16"/>
      <c r="G7" s="16"/>
      <c r="H7" s="16"/>
      <c r="I7" s="16">
        <v>137.13</v>
      </c>
      <c r="J7" s="16"/>
      <c r="K7" s="16"/>
      <c r="L7" s="16"/>
      <c r="M7" s="16"/>
    </row>
    <row r="8" ht="21.6" customHeight="1" spans="2:13">
      <c r="B8" s="17" t="s">
        <v>247</v>
      </c>
      <c r="C8" s="17" t="s">
        <v>248</v>
      </c>
      <c r="D8" s="18">
        <v>131.36</v>
      </c>
      <c r="E8" s="18">
        <v>24.23</v>
      </c>
      <c r="F8" s="18"/>
      <c r="G8" s="18"/>
      <c r="H8" s="18"/>
      <c r="I8" s="18">
        <v>107.13</v>
      </c>
      <c r="J8" s="18"/>
      <c r="K8" s="18"/>
      <c r="L8" s="18"/>
      <c r="M8" s="18"/>
    </row>
    <row r="9" ht="21.6" customHeight="1" spans="2:13">
      <c r="B9" s="17" t="s">
        <v>249</v>
      </c>
      <c r="C9" s="17" t="s">
        <v>250</v>
      </c>
      <c r="D9" s="18">
        <v>30</v>
      </c>
      <c r="E9" s="18"/>
      <c r="F9" s="18"/>
      <c r="G9" s="18"/>
      <c r="H9" s="18"/>
      <c r="I9" s="18">
        <v>30</v>
      </c>
      <c r="J9" s="18"/>
      <c r="K9" s="18"/>
      <c r="L9" s="18"/>
      <c r="M9" s="18"/>
    </row>
  </sheetData>
  <mergeCells count="2"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倪艳</cp:lastModifiedBy>
  <dcterms:created xsi:type="dcterms:W3CDTF">2022-02-07T02:46:00Z</dcterms:created>
  <dcterms:modified xsi:type="dcterms:W3CDTF">2022-05-16T09:15:26Z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